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ymk/Google Drive/SLU-TeachingStuff/Math1200/2020FL-MT1200/Worksheets/"/>
    </mc:Choice>
  </mc:AlternateContent>
  <xr:revisionPtr revIDLastSave="0" documentId="13_ncr:1_{E99B1E96-F4C7-3740-BCC1-31AE334424E5}" xr6:coauthVersionLast="45" xr6:coauthVersionMax="45" xr10:uidLastSave="{00000000-0000-0000-0000-000000000000}"/>
  <bookViews>
    <workbookView xWindow="-24020" yWindow="2180" windowWidth="21000" windowHeight="16480" activeTab="4" xr2:uid="{1D051777-CEE1-4443-A383-57406AACEED0}"/>
  </bookViews>
  <sheets>
    <sheet name="1A" sheetId="1" r:id="rId1"/>
    <sheet name="1B" sheetId="2" r:id="rId2"/>
    <sheet name="2" sheetId="3" r:id="rId3"/>
    <sheet name="3" sheetId="4" r:id="rId4"/>
    <sheet name="4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5" l="1"/>
  <c r="J11" i="5"/>
  <c r="P11" i="5"/>
  <c r="J12" i="5"/>
  <c r="P12" i="5"/>
  <c r="J13" i="5"/>
  <c r="P13" i="5"/>
  <c r="J14" i="5"/>
  <c r="P14" i="5"/>
  <c r="J15" i="5"/>
  <c r="P15" i="5"/>
  <c r="J16" i="5"/>
  <c r="P16" i="5"/>
  <c r="J17" i="5"/>
  <c r="P17" i="5"/>
  <c r="J18" i="5"/>
  <c r="P18" i="5"/>
  <c r="J19" i="5"/>
  <c r="P19" i="5"/>
  <c r="J20" i="5"/>
  <c r="P20" i="5"/>
  <c r="J21" i="5"/>
  <c r="P21" i="5"/>
  <c r="J22" i="5"/>
  <c r="P22" i="5"/>
  <c r="J23" i="5"/>
  <c r="P23" i="5"/>
  <c r="J24" i="5"/>
  <c r="P24" i="5"/>
  <c r="J25" i="5"/>
  <c r="P25" i="5"/>
  <c r="J26" i="5"/>
  <c r="P26" i="5"/>
  <c r="J27" i="5"/>
  <c r="P27" i="5"/>
  <c r="J28" i="5"/>
  <c r="P28" i="5"/>
  <c r="J29" i="5"/>
  <c r="P29" i="5"/>
  <c r="J30" i="5"/>
  <c r="P30" i="5"/>
  <c r="J31" i="5"/>
  <c r="P31" i="5"/>
  <c r="J32" i="5"/>
  <c r="P32" i="5"/>
  <c r="J33" i="5"/>
  <c r="P33" i="5"/>
  <c r="J34" i="5"/>
  <c r="P34" i="5"/>
  <c r="J35" i="5"/>
  <c r="P35" i="5"/>
  <c r="J36" i="5"/>
  <c r="P36" i="5"/>
  <c r="J37" i="5"/>
  <c r="P37" i="5"/>
  <c r="J38" i="5"/>
  <c r="P38" i="5"/>
  <c r="J39" i="5"/>
  <c r="P39" i="5"/>
  <c r="J40" i="5"/>
  <c r="P40" i="5"/>
  <c r="J41" i="5"/>
  <c r="P41" i="5"/>
  <c r="J42" i="5"/>
  <c r="P42" i="5"/>
  <c r="J43" i="5"/>
  <c r="P43" i="5"/>
  <c r="J44" i="5"/>
  <c r="P44" i="5"/>
  <c r="J45" i="5"/>
  <c r="P45" i="5"/>
  <c r="J46" i="5"/>
  <c r="P46" i="5"/>
  <c r="J47" i="5"/>
  <c r="P47" i="5"/>
  <c r="J48" i="5"/>
  <c r="P48" i="5"/>
  <c r="J49" i="5"/>
  <c r="P49" i="5"/>
  <c r="J50" i="5"/>
  <c r="P50" i="5"/>
  <c r="J51" i="5"/>
  <c r="P51" i="5"/>
  <c r="J52" i="5"/>
  <c r="P52" i="5"/>
  <c r="J53" i="5"/>
  <c r="P53" i="5"/>
  <c r="J54" i="5"/>
  <c r="P54" i="5"/>
  <c r="J55" i="5"/>
  <c r="P55" i="5"/>
  <c r="J56" i="5"/>
  <c r="P56" i="5"/>
  <c r="J57" i="5"/>
  <c r="P57" i="5"/>
  <c r="J58" i="5"/>
  <c r="P58" i="5"/>
  <c r="J59" i="5"/>
  <c r="P59" i="5"/>
  <c r="J60" i="5"/>
  <c r="P60" i="5"/>
  <c r="J61" i="5"/>
  <c r="P61" i="5"/>
  <c r="J62" i="5"/>
  <c r="P62" i="5"/>
  <c r="J63" i="5"/>
  <c r="P63" i="5"/>
  <c r="J64" i="5"/>
  <c r="P64" i="5"/>
  <c r="J65" i="5"/>
  <c r="P65" i="5"/>
  <c r="J66" i="5"/>
  <c r="P66" i="5"/>
  <c r="J67" i="5"/>
  <c r="P67" i="5"/>
  <c r="J68" i="5"/>
  <c r="P68" i="5"/>
  <c r="J69" i="5"/>
  <c r="P69" i="5"/>
  <c r="J70" i="5"/>
  <c r="P70" i="5"/>
  <c r="J71" i="5"/>
  <c r="P71" i="5"/>
  <c r="J72" i="5"/>
  <c r="P72" i="5"/>
  <c r="J73" i="5"/>
  <c r="P73" i="5"/>
  <c r="J74" i="5"/>
  <c r="P74" i="5"/>
  <c r="J75" i="5"/>
  <c r="P75" i="5"/>
  <c r="J76" i="5"/>
  <c r="P76" i="5"/>
  <c r="J77" i="5"/>
  <c r="P77" i="5"/>
  <c r="J78" i="5"/>
  <c r="P78" i="5"/>
  <c r="J79" i="5"/>
  <c r="P79" i="5"/>
  <c r="J80" i="5"/>
  <c r="P80" i="5"/>
  <c r="J81" i="5"/>
  <c r="P81" i="5"/>
  <c r="J82" i="5"/>
  <c r="P82" i="5"/>
  <c r="J83" i="5"/>
  <c r="P83" i="5"/>
  <c r="J84" i="5"/>
  <c r="P84" i="5"/>
  <c r="J85" i="5"/>
  <c r="P85" i="5"/>
  <c r="J86" i="5"/>
  <c r="P86" i="5"/>
  <c r="J87" i="5"/>
  <c r="P87" i="5"/>
  <c r="J88" i="5"/>
  <c r="P88" i="5"/>
  <c r="J89" i="5"/>
  <c r="P89" i="5"/>
  <c r="J90" i="5"/>
  <c r="P90" i="5"/>
  <c r="J91" i="5"/>
  <c r="P91" i="5"/>
  <c r="J92" i="5"/>
  <c r="P92" i="5"/>
  <c r="J93" i="5"/>
  <c r="P93" i="5"/>
  <c r="J94" i="5"/>
  <c r="P94" i="5"/>
  <c r="J95" i="5"/>
  <c r="P95" i="5"/>
  <c r="J96" i="5"/>
  <c r="P96" i="5"/>
  <c r="J97" i="5"/>
  <c r="P97" i="5"/>
  <c r="J98" i="5"/>
  <c r="P98" i="5"/>
  <c r="J99" i="5"/>
  <c r="P99" i="5"/>
  <c r="J100" i="5"/>
  <c r="P100" i="5"/>
  <c r="J101" i="5"/>
  <c r="P101" i="5"/>
  <c r="J102" i="5"/>
  <c r="P102" i="5"/>
  <c r="J103" i="5"/>
  <c r="P103" i="5"/>
  <c r="J104" i="5"/>
  <c r="P104" i="5"/>
  <c r="J105" i="5"/>
  <c r="P105" i="5"/>
  <c r="J106" i="5"/>
  <c r="P106" i="5"/>
  <c r="J107" i="5"/>
  <c r="P107" i="5"/>
  <c r="J108" i="5"/>
  <c r="P108" i="5"/>
  <c r="J109" i="5"/>
  <c r="P109" i="5"/>
  <c r="J110" i="5"/>
  <c r="P110" i="5"/>
  <c r="J111" i="5"/>
  <c r="P111" i="5"/>
  <c r="J112" i="5"/>
  <c r="P112" i="5"/>
  <c r="J113" i="5"/>
  <c r="P113" i="5"/>
  <c r="J114" i="5"/>
  <c r="P114" i="5"/>
  <c r="J115" i="5"/>
  <c r="P115" i="5"/>
  <c r="J116" i="5"/>
  <c r="P116" i="5"/>
  <c r="J117" i="5"/>
  <c r="P117" i="5"/>
  <c r="J118" i="5"/>
  <c r="P118" i="5"/>
  <c r="J119" i="5"/>
  <c r="P119" i="5"/>
  <c r="J120" i="5"/>
  <c r="P120" i="5"/>
  <c r="J121" i="5"/>
  <c r="P121" i="5"/>
  <c r="J122" i="5"/>
  <c r="P122" i="5"/>
  <c r="J123" i="5"/>
  <c r="P123" i="5"/>
  <c r="J124" i="5"/>
  <c r="P124" i="5"/>
  <c r="J125" i="5"/>
  <c r="P125" i="5"/>
  <c r="J126" i="5"/>
  <c r="P126" i="5"/>
  <c r="J127" i="5"/>
  <c r="P127" i="5"/>
  <c r="J128" i="5"/>
  <c r="P128" i="5"/>
  <c r="J129" i="5"/>
  <c r="P129" i="5"/>
  <c r="J130" i="5"/>
  <c r="P130" i="5"/>
  <c r="J131" i="5"/>
  <c r="P131" i="5"/>
  <c r="J132" i="5"/>
  <c r="P132" i="5"/>
  <c r="J133" i="5"/>
  <c r="P133" i="5"/>
  <c r="J134" i="5"/>
  <c r="P134" i="5"/>
  <c r="J135" i="5"/>
  <c r="P135" i="5"/>
  <c r="J136" i="5"/>
  <c r="P136" i="5"/>
  <c r="J137" i="5"/>
  <c r="P137" i="5"/>
  <c r="J138" i="5"/>
  <c r="P138" i="5"/>
  <c r="J139" i="5"/>
  <c r="P139" i="5"/>
  <c r="J140" i="5"/>
  <c r="P140" i="5"/>
  <c r="J141" i="5"/>
  <c r="P141" i="5"/>
  <c r="J142" i="5"/>
  <c r="P142" i="5"/>
  <c r="J143" i="5"/>
  <c r="P143" i="5"/>
  <c r="J144" i="5"/>
  <c r="P144" i="5"/>
  <c r="J145" i="5"/>
  <c r="P145" i="5"/>
  <c r="J146" i="5"/>
  <c r="P146" i="5"/>
  <c r="J147" i="5"/>
  <c r="P147" i="5"/>
  <c r="J148" i="5"/>
  <c r="P148" i="5"/>
  <c r="J149" i="5"/>
  <c r="P149" i="5"/>
  <c r="J150" i="5"/>
  <c r="P150" i="5"/>
  <c r="J151" i="5"/>
  <c r="P151" i="5"/>
  <c r="J152" i="5"/>
  <c r="P152" i="5"/>
  <c r="J153" i="5"/>
  <c r="P153" i="5"/>
  <c r="J154" i="5"/>
  <c r="P154" i="5"/>
  <c r="J155" i="5"/>
  <c r="P155" i="5"/>
  <c r="J156" i="5"/>
  <c r="P156" i="5"/>
  <c r="J157" i="5"/>
  <c r="P157" i="5"/>
  <c r="J158" i="5"/>
  <c r="P158" i="5"/>
  <c r="J159" i="5"/>
  <c r="P159" i="5"/>
  <c r="J160" i="5"/>
  <c r="P160" i="5"/>
  <c r="J161" i="5"/>
  <c r="P161" i="5"/>
  <c r="J162" i="5"/>
  <c r="P162" i="5"/>
  <c r="J163" i="5"/>
  <c r="P163" i="5"/>
  <c r="J164" i="5"/>
  <c r="P164" i="5"/>
  <c r="J165" i="5"/>
  <c r="P165" i="5"/>
  <c r="J166" i="5"/>
  <c r="P166" i="5"/>
  <c r="J167" i="5"/>
  <c r="P167" i="5"/>
  <c r="J168" i="5"/>
  <c r="P168" i="5"/>
  <c r="J169" i="5"/>
  <c r="P169" i="5"/>
  <c r="J170" i="5"/>
  <c r="P170" i="5"/>
  <c r="J171" i="5"/>
  <c r="P171" i="5"/>
  <c r="J172" i="5"/>
  <c r="P172" i="5"/>
  <c r="J173" i="5"/>
  <c r="P173" i="5"/>
  <c r="J174" i="5"/>
  <c r="P174" i="5"/>
  <c r="J175" i="5"/>
  <c r="P175" i="5"/>
  <c r="J176" i="5"/>
  <c r="P176" i="5"/>
  <c r="J177" i="5"/>
  <c r="P177" i="5"/>
  <c r="J178" i="5"/>
  <c r="P178" i="5"/>
  <c r="J179" i="5"/>
  <c r="P179" i="5"/>
  <c r="J180" i="5"/>
  <c r="P180" i="5"/>
  <c r="J181" i="5"/>
  <c r="P181" i="5"/>
  <c r="J182" i="5"/>
  <c r="P182" i="5"/>
  <c r="J183" i="5"/>
  <c r="P183" i="5"/>
  <c r="J184" i="5"/>
  <c r="P184" i="5"/>
  <c r="J185" i="5"/>
  <c r="P185" i="5"/>
  <c r="J186" i="5"/>
  <c r="P186" i="5"/>
  <c r="P9" i="5"/>
  <c r="P10" i="5"/>
  <c r="J9" i="5"/>
  <c r="J10" i="5"/>
  <c r="P8" i="5"/>
  <c r="P7" i="5"/>
  <c r="N7" i="5"/>
  <c r="J8" i="5"/>
  <c r="J7" i="5"/>
  <c r="H7" i="5"/>
  <c r="H3" i="5"/>
  <c r="D186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B3" i="5"/>
  <c r="B7" i="5"/>
  <c r="E7" i="5" s="1"/>
  <c r="B8" i="5" s="1"/>
  <c r="C7" i="5"/>
  <c r="D7" i="5"/>
  <c r="D8" i="5"/>
  <c r="C3" i="4"/>
  <c r="D3" i="4"/>
  <c r="D5" i="4" s="1"/>
  <c r="E3" i="4"/>
  <c r="C5" i="4"/>
  <c r="C7" i="4" s="1"/>
  <c r="C6" i="4"/>
  <c r="B8" i="4"/>
  <c r="B7" i="4"/>
  <c r="B6" i="4"/>
  <c r="B5" i="4"/>
  <c r="B3" i="4"/>
  <c r="B8" i="3"/>
  <c r="C8" i="3"/>
  <c r="B9" i="3"/>
  <c r="D9" i="3" s="1"/>
  <c r="C9" i="3"/>
  <c r="B10" i="3"/>
  <c r="C10" i="3"/>
  <c r="D10" i="3"/>
  <c r="B11" i="3"/>
  <c r="C11" i="3"/>
  <c r="D7" i="3"/>
  <c r="C7" i="3"/>
  <c r="B7" i="3"/>
  <c r="B2" i="3"/>
  <c r="D2" i="3" s="1"/>
  <c r="C2" i="3"/>
  <c r="B3" i="3"/>
  <c r="C3" i="3"/>
  <c r="B4" i="3"/>
  <c r="D4" i="3" s="1"/>
  <c r="C4" i="3"/>
  <c r="B5" i="3"/>
  <c r="C5" i="3"/>
  <c r="B2" i="2"/>
  <c r="B3" i="2"/>
  <c r="B4" i="2"/>
  <c r="B5" i="2"/>
  <c r="B6" i="2"/>
  <c r="B7" i="2"/>
  <c r="B3" i="1"/>
  <c r="B2" i="1"/>
  <c r="O7" i="5" l="1"/>
  <c r="Q7" i="5" s="1"/>
  <c r="N8" i="5" s="1"/>
  <c r="I7" i="5"/>
  <c r="K7" i="5" s="1"/>
  <c r="H8" i="5" s="1"/>
  <c r="C8" i="5"/>
  <c r="E8" i="5" s="1"/>
  <c r="B9" i="5" s="1"/>
  <c r="C9" i="5" s="1"/>
  <c r="E9" i="5" s="1"/>
  <c r="B10" i="5" s="1"/>
  <c r="C10" i="5" s="1"/>
  <c r="E5" i="4"/>
  <c r="E7" i="4" s="1"/>
  <c r="C8" i="4"/>
  <c r="D7" i="4"/>
  <c r="D6" i="4"/>
  <c r="D11" i="3"/>
  <c r="D8" i="3"/>
  <c r="D5" i="3"/>
  <c r="D3" i="3"/>
  <c r="O8" i="5" l="1"/>
  <c r="Q8" i="5" s="1"/>
  <c r="N9" i="5" s="1"/>
  <c r="I8" i="5"/>
  <c r="K8" i="5" s="1"/>
  <c r="H9" i="5" s="1"/>
  <c r="E10" i="5"/>
  <c r="B11" i="5" s="1"/>
  <c r="C11" i="5" s="1"/>
  <c r="E6" i="4"/>
  <c r="E8" i="4" s="1"/>
  <c r="D8" i="4"/>
  <c r="O9" i="5" l="1"/>
  <c r="Q9" i="5" s="1"/>
  <c r="N10" i="5" s="1"/>
  <c r="O10" i="5" s="1"/>
  <c r="Q10" i="5" s="1"/>
  <c r="N11" i="5" s="1"/>
  <c r="I9" i="5"/>
  <c r="K9" i="5" s="1"/>
  <c r="H10" i="5" s="1"/>
  <c r="E11" i="5"/>
  <c r="B12" i="5" s="1"/>
  <c r="C12" i="5" s="1"/>
  <c r="E12" i="5" s="1"/>
  <c r="B13" i="5" s="1"/>
  <c r="O11" i="5" l="1"/>
  <c r="Q11" i="5" s="1"/>
  <c r="N12" i="5" s="1"/>
  <c r="I10" i="5"/>
  <c r="K10" i="5" s="1"/>
  <c r="H11" i="5" s="1"/>
  <c r="C13" i="5"/>
  <c r="E13" i="5" s="1"/>
  <c r="O12" i="5" l="1"/>
  <c r="Q12" i="5" s="1"/>
  <c r="N13" i="5" s="1"/>
  <c r="O13" i="5" s="1"/>
  <c r="Q13" i="5" s="1"/>
  <c r="N14" i="5" s="1"/>
  <c r="I11" i="5"/>
  <c r="K11" i="5" s="1"/>
  <c r="H12" i="5" s="1"/>
  <c r="B14" i="5"/>
  <c r="C14" i="5" s="1"/>
  <c r="O14" i="5" l="1"/>
  <c r="Q14" i="5" s="1"/>
  <c r="N15" i="5" s="1"/>
  <c r="O15" i="5" s="1"/>
  <c r="Q15" i="5" s="1"/>
  <c r="N16" i="5" s="1"/>
  <c r="I12" i="5"/>
  <c r="K12" i="5"/>
  <c r="H13" i="5" s="1"/>
  <c r="E14" i="5"/>
  <c r="B15" i="5" s="1"/>
  <c r="O16" i="5" l="1"/>
  <c r="Q16" i="5" s="1"/>
  <c r="N17" i="5" s="1"/>
  <c r="O17" i="5" s="1"/>
  <c r="Q17" i="5" s="1"/>
  <c r="N18" i="5" s="1"/>
  <c r="O18" i="5" s="1"/>
  <c r="Q18" i="5" s="1"/>
  <c r="N19" i="5" s="1"/>
  <c r="I13" i="5"/>
  <c r="K13" i="5"/>
  <c r="H14" i="5" s="1"/>
  <c r="C15" i="5"/>
  <c r="E15" i="5" s="1"/>
  <c r="B16" i="5" s="1"/>
  <c r="I14" i="5" l="1"/>
  <c r="K14" i="5" s="1"/>
  <c r="H15" i="5" s="1"/>
  <c r="I15" i="5" s="1"/>
  <c r="K15" i="5" s="1"/>
  <c r="H16" i="5" s="1"/>
  <c r="O19" i="5"/>
  <c r="Q19" i="5" s="1"/>
  <c r="N20" i="5" s="1"/>
  <c r="C16" i="5"/>
  <c r="E16" i="5"/>
  <c r="B17" i="5" s="1"/>
  <c r="C17" i="5" s="1"/>
  <c r="E17" i="5" s="1"/>
  <c r="B18" i="5" s="1"/>
  <c r="I16" i="5" l="1"/>
  <c r="K16" i="5" s="1"/>
  <c r="H17" i="5" s="1"/>
  <c r="I17" i="5" s="1"/>
  <c r="K17" i="5" s="1"/>
  <c r="H18" i="5" s="1"/>
  <c r="O20" i="5"/>
  <c r="Q20" i="5" s="1"/>
  <c r="N21" i="5" s="1"/>
  <c r="C18" i="5"/>
  <c r="E18" i="5" s="1"/>
  <c r="B19" i="5" s="1"/>
  <c r="I18" i="5" l="1"/>
  <c r="K18" i="5" s="1"/>
  <c r="H19" i="5" s="1"/>
  <c r="O21" i="5"/>
  <c r="Q21" i="5" s="1"/>
  <c r="N22" i="5" s="1"/>
  <c r="C19" i="5"/>
  <c r="E19" i="5" s="1"/>
  <c r="B20" i="5" s="1"/>
  <c r="C20" i="5" s="1"/>
  <c r="E20" i="5" s="1"/>
  <c r="B21" i="5" s="1"/>
  <c r="C21" i="5" s="1"/>
  <c r="E21" i="5" s="1"/>
  <c r="B22" i="5" s="1"/>
  <c r="C22" i="5" s="1"/>
  <c r="E22" i="5" s="1"/>
  <c r="B23" i="5" s="1"/>
  <c r="C23" i="5" s="1"/>
  <c r="E23" i="5" s="1"/>
  <c r="B24" i="5" s="1"/>
  <c r="C24" i="5" s="1"/>
  <c r="E24" i="5" s="1"/>
  <c r="B25" i="5" s="1"/>
  <c r="I19" i="5" l="1"/>
  <c r="K19" i="5" s="1"/>
  <c r="H20" i="5" s="1"/>
  <c r="O22" i="5"/>
  <c r="Q22" i="5" s="1"/>
  <c r="N23" i="5" s="1"/>
  <c r="C25" i="5"/>
  <c r="E25" i="5" s="1"/>
  <c r="B26" i="5" s="1"/>
  <c r="I20" i="5" l="1"/>
  <c r="K20" i="5" s="1"/>
  <c r="H21" i="5" s="1"/>
  <c r="O23" i="5"/>
  <c r="Q23" i="5" s="1"/>
  <c r="N24" i="5" s="1"/>
  <c r="C26" i="5"/>
  <c r="E26" i="5" s="1"/>
  <c r="B27" i="5" s="1"/>
  <c r="I21" i="5" l="1"/>
  <c r="K21" i="5"/>
  <c r="H22" i="5" s="1"/>
  <c r="O24" i="5"/>
  <c r="Q24" i="5" s="1"/>
  <c r="N25" i="5" s="1"/>
  <c r="C27" i="5"/>
  <c r="E27" i="5" s="1"/>
  <c r="B28" i="5" s="1"/>
  <c r="C28" i="5" s="1"/>
  <c r="E28" i="5" s="1"/>
  <c r="B29" i="5" s="1"/>
  <c r="C29" i="5" s="1"/>
  <c r="E29" i="5" s="1"/>
  <c r="B30" i="5" s="1"/>
  <c r="C30" i="5" s="1"/>
  <c r="E30" i="5" s="1"/>
  <c r="B31" i="5" s="1"/>
  <c r="C31" i="5" s="1"/>
  <c r="E31" i="5" s="1"/>
  <c r="B32" i="5" s="1"/>
  <c r="I22" i="5" l="1"/>
  <c r="K22" i="5" s="1"/>
  <c r="H23" i="5" s="1"/>
  <c r="O25" i="5"/>
  <c r="Q25" i="5" s="1"/>
  <c r="N26" i="5" s="1"/>
  <c r="C32" i="5"/>
  <c r="E32" i="5" s="1"/>
  <c r="B33" i="5" s="1"/>
  <c r="I23" i="5" l="1"/>
  <c r="K23" i="5" s="1"/>
  <c r="H24" i="5" s="1"/>
  <c r="O26" i="5"/>
  <c r="Q26" i="5" s="1"/>
  <c r="N27" i="5" s="1"/>
  <c r="C33" i="5"/>
  <c r="E33" i="5" s="1"/>
  <c r="B34" i="5" s="1"/>
  <c r="C34" i="5" s="1"/>
  <c r="E34" i="5" s="1"/>
  <c r="B35" i="5" s="1"/>
  <c r="C35" i="5" s="1"/>
  <c r="E35" i="5" s="1"/>
  <c r="B36" i="5" s="1"/>
  <c r="C36" i="5" s="1"/>
  <c r="E36" i="5" s="1"/>
  <c r="B37" i="5" s="1"/>
  <c r="C37" i="5" s="1"/>
  <c r="E37" i="5" s="1"/>
  <c r="B38" i="5" s="1"/>
  <c r="C38" i="5" s="1"/>
  <c r="E38" i="5" s="1"/>
  <c r="B39" i="5" s="1"/>
  <c r="C39" i="5" s="1"/>
  <c r="E39" i="5" s="1"/>
  <c r="B40" i="5" s="1"/>
  <c r="C40" i="5" s="1"/>
  <c r="E40" i="5" s="1"/>
  <c r="B41" i="5" s="1"/>
  <c r="I24" i="5" l="1"/>
  <c r="K24" i="5" s="1"/>
  <c r="H25" i="5" s="1"/>
  <c r="O27" i="5"/>
  <c r="Q27" i="5" s="1"/>
  <c r="N28" i="5" s="1"/>
  <c r="C41" i="5"/>
  <c r="E41" i="5" s="1"/>
  <c r="B42" i="5" s="1"/>
  <c r="I25" i="5" l="1"/>
  <c r="K25" i="5" s="1"/>
  <c r="H26" i="5" s="1"/>
  <c r="O28" i="5"/>
  <c r="Q28" i="5" s="1"/>
  <c r="N29" i="5" s="1"/>
  <c r="C42" i="5"/>
  <c r="E42" i="5" s="1"/>
  <c r="B43" i="5" s="1"/>
  <c r="I26" i="5" l="1"/>
  <c r="K26" i="5" s="1"/>
  <c r="H27" i="5" s="1"/>
  <c r="I27" i="5" s="1"/>
  <c r="K27" i="5" s="1"/>
  <c r="H28" i="5" s="1"/>
  <c r="I28" i="5" s="1"/>
  <c r="K28" i="5" s="1"/>
  <c r="H29" i="5" s="1"/>
  <c r="I29" i="5" s="1"/>
  <c r="K29" i="5" s="1"/>
  <c r="H30" i="5" s="1"/>
  <c r="O29" i="5"/>
  <c r="Q29" i="5" s="1"/>
  <c r="N30" i="5" s="1"/>
  <c r="C43" i="5"/>
  <c r="E43" i="5" s="1"/>
  <c r="B44" i="5" s="1"/>
  <c r="I30" i="5" l="1"/>
  <c r="K30" i="5" s="1"/>
  <c r="H31" i="5" s="1"/>
  <c r="O30" i="5"/>
  <c r="Q30" i="5" s="1"/>
  <c r="N31" i="5" s="1"/>
  <c r="C44" i="5"/>
  <c r="E44" i="5" s="1"/>
  <c r="B45" i="5" s="1"/>
  <c r="C45" i="5" s="1"/>
  <c r="E45" i="5" s="1"/>
  <c r="B46" i="5" s="1"/>
  <c r="O31" i="5" l="1"/>
  <c r="Q31" i="5" s="1"/>
  <c r="N32" i="5" s="1"/>
  <c r="I31" i="5"/>
  <c r="K31" i="5" s="1"/>
  <c r="H32" i="5" s="1"/>
  <c r="C46" i="5"/>
  <c r="E46" i="5" s="1"/>
  <c r="B47" i="5" s="1"/>
  <c r="C47" i="5" s="1"/>
  <c r="E47" i="5" s="1"/>
  <c r="B48" i="5" s="1"/>
  <c r="I32" i="5" l="1"/>
  <c r="K32" i="5" s="1"/>
  <c r="H33" i="5" s="1"/>
  <c r="O32" i="5"/>
  <c r="Q32" i="5" s="1"/>
  <c r="N33" i="5" s="1"/>
  <c r="C48" i="5"/>
  <c r="E48" i="5" s="1"/>
  <c r="B49" i="5" s="1"/>
  <c r="C49" i="5" s="1"/>
  <c r="E49" i="5" s="1"/>
  <c r="B50" i="5" s="1"/>
  <c r="I33" i="5" l="1"/>
  <c r="K33" i="5" s="1"/>
  <c r="H34" i="5" s="1"/>
  <c r="O33" i="5"/>
  <c r="Q33" i="5" s="1"/>
  <c r="N34" i="5" s="1"/>
  <c r="C50" i="5"/>
  <c r="E50" i="5" s="1"/>
  <c r="B51" i="5" s="1"/>
  <c r="I34" i="5" l="1"/>
  <c r="K34" i="5"/>
  <c r="H35" i="5" s="1"/>
  <c r="O34" i="5"/>
  <c r="Q34" i="5" s="1"/>
  <c r="N35" i="5" s="1"/>
  <c r="C51" i="5"/>
  <c r="E51" i="5" s="1"/>
  <c r="B52" i="5" s="1"/>
  <c r="O35" i="5" l="1"/>
  <c r="Q35" i="5" s="1"/>
  <c r="N36" i="5" s="1"/>
  <c r="I35" i="5"/>
  <c r="K35" i="5" s="1"/>
  <c r="H36" i="5" s="1"/>
  <c r="C52" i="5"/>
  <c r="E52" i="5" s="1"/>
  <c r="B53" i="5" s="1"/>
  <c r="C53" i="5" s="1"/>
  <c r="E53" i="5" s="1"/>
  <c r="B54" i="5" s="1"/>
  <c r="C54" i="5" s="1"/>
  <c r="E54" i="5" s="1"/>
  <c r="B55" i="5" s="1"/>
  <c r="C55" i="5" s="1"/>
  <c r="E55" i="5" s="1"/>
  <c r="B56" i="5" s="1"/>
  <c r="C56" i="5" s="1"/>
  <c r="E56" i="5" s="1"/>
  <c r="B57" i="5" s="1"/>
  <c r="I36" i="5" l="1"/>
  <c r="K36" i="5"/>
  <c r="H37" i="5" s="1"/>
  <c r="O36" i="5"/>
  <c r="Q36" i="5" s="1"/>
  <c r="N37" i="5" s="1"/>
  <c r="C57" i="5"/>
  <c r="E57" i="5" s="1"/>
  <c r="B58" i="5" s="1"/>
  <c r="C58" i="5" s="1"/>
  <c r="E58" i="5" s="1"/>
  <c r="B59" i="5" s="1"/>
  <c r="C59" i="5" s="1"/>
  <c r="E59" i="5" s="1"/>
  <c r="B60" i="5" s="1"/>
  <c r="O37" i="5" l="1"/>
  <c r="Q37" i="5" s="1"/>
  <c r="N38" i="5" s="1"/>
  <c r="I37" i="5"/>
  <c r="K37" i="5" s="1"/>
  <c r="H38" i="5" s="1"/>
  <c r="C60" i="5"/>
  <c r="E60" i="5" s="1"/>
  <c r="B61" i="5" s="1"/>
  <c r="C61" i="5" s="1"/>
  <c r="E61" i="5" s="1"/>
  <c r="B62" i="5" s="1"/>
  <c r="O38" i="5" l="1"/>
  <c r="Q38" i="5" s="1"/>
  <c r="N39" i="5" s="1"/>
  <c r="I38" i="5"/>
  <c r="K38" i="5" s="1"/>
  <c r="H39" i="5" s="1"/>
  <c r="C62" i="5"/>
  <c r="E62" i="5" s="1"/>
  <c r="B63" i="5" s="1"/>
  <c r="C63" i="5" s="1"/>
  <c r="E63" i="5" s="1"/>
  <c r="B64" i="5" s="1"/>
  <c r="C64" i="5" s="1"/>
  <c r="E64" i="5" s="1"/>
  <c r="B65" i="5" s="1"/>
  <c r="I39" i="5" l="1"/>
  <c r="K39" i="5" s="1"/>
  <c r="H40" i="5" s="1"/>
  <c r="O39" i="5"/>
  <c r="Q39" i="5" s="1"/>
  <c r="N40" i="5" s="1"/>
  <c r="C65" i="5"/>
  <c r="E65" i="5" s="1"/>
  <c r="O40" i="5" l="1"/>
  <c r="Q40" i="5" s="1"/>
  <c r="N41" i="5" s="1"/>
  <c r="I40" i="5"/>
  <c r="K40" i="5" s="1"/>
  <c r="H41" i="5" s="1"/>
  <c r="B66" i="5"/>
  <c r="C66" i="5" s="1"/>
  <c r="E66" i="5" s="1"/>
  <c r="B67" i="5" s="1"/>
  <c r="C67" i="5" s="1"/>
  <c r="E67" i="5" s="1"/>
  <c r="O41" i="5" l="1"/>
  <c r="Q41" i="5" s="1"/>
  <c r="N42" i="5" s="1"/>
  <c r="I41" i="5"/>
  <c r="K41" i="5" s="1"/>
  <c r="H42" i="5" s="1"/>
  <c r="B68" i="5"/>
  <c r="C68" i="5" s="1"/>
  <c r="E68" i="5" s="1"/>
  <c r="B69" i="5" s="1"/>
  <c r="C69" i="5" s="1"/>
  <c r="E69" i="5" s="1"/>
  <c r="B70" i="5" s="1"/>
  <c r="C70" i="5" s="1"/>
  <c r="E70" i="5" s="1"/>
  <c r="B71" i="5" s="1"/>
  <c r="C71" i="5" s="1"/>
  <c r="E71" i="5" s="1"/>
  <c r="I42" i="5" l="1"/>
  <c r="K42" i="5" s="1"/>
  <c r="H43" i="5" s="1"/>
  <c r="O42" i="5"/>
  <c r="Q42" i="5" s="1"/>
  <c r="N43" i="5" s="1"/>
  <c r="B72" i="5"/>
  <c r="C72" i="5" s="1"/>
  <c r="E72" i="5" s="1"/>
  <c r="B73" i="5" s="1"/>
  <c r="O43" i="5" l="1"/>
  <c r="Q43" i="5" s="1"/>
  <c r="N44" i="5" s="1"/>
  <c r="I43" i="5"/>
  <c r="K43" i="5" s="1"/>
  <c r="H44" i="5" s="1"/>
  <c r="C73" i="5"/>
  <c r="E73" i="5" s="1"/>
  <c r="B74" i="5" s="1"/>
  <c r="C74" i="5" s="1"/>
  <c r="E74" i="5" s="1"/>
  <c r="B75" i="5" s="1"/>
  <c r="I44" i="5" l="1"/>
  <c r="K44" i="5" s="1"/>
  <c r="H45" i="5" s="1"/>
  <c r="O44" i="5"/>
  <c r="Q44" i="5" s="1"/>
  <c r="N45" i="5" s="1"/>
  <c r="C75" i="5"/>
  <c r="E75" i="5" s="1"/>
  <c r="B76" i="5" s="1"/>
  <c r="I45" i="5" l="1"/>
  <c r="K45" i="5" s="1"/>
  <c r="H46" i="5" s="1"/>
  <c r="O45" i="5"/>
  <c r="Q45" i="5" s="1"/>
  <c r="N46" i="5" s="1"/>
  <c r="C76" i="5"/>
  <c r="E76" i="5"/>
  <c r="B77" i="5" s="1"/>
  <c r="C77" i="5" s="1"/>
  <c r="E77" i="5" s="1"/>
  <c r="B78" i="5" s="1"/>
  <c r="C78" i="5" s="1"/>
  <c r="E78" i="5" s="1"/>
  <c r="B79" i="5" s="1"/>
  <c r="O46" i="5" l="1"/>
  <c r="Q46" i="5" s="1"/>
  <c r="N47" i="5" s="1"/>
  <c r="I46" i="5"/>
  <c r="K46" i="5" s="1"/>
  <c r="H47" i="5" s="1"/>
  <c r="C79" i="5"/>
  <c r="E79" i="5"/>
  <c r="B80" i="5" s="1"/>
  <c r="I47" i="5" l="1"/>
  <c r="K47" i="5" s="1"/>
  <c r="H48" i="5" s="1"/>
  <c r="O47" i="5"/>
  <c r="Q47" i="5" s="1"/>
  <c r="N48" i="5" s="1"/>
  <c r="C80" i="5"/>
  <c r="E80" i="5" s="1"/>
  <c r="B81" i="5" s="1"/>
  <c r="O48" i="5" l="1"/>
  <c r="Q48" i="5" s="1"/>
  <c r="N49" i="5" s="1"/>
  <c r="I48" i="5"/>
  <c r="K48" i="5" s="1"/>
  <c r="H49" i="5" s="1"/>
  <c r="C81" i="5"/>
  <c r="E81" i="5" s="1"/>
  <c r="B82" i="5" s="1"/>
  <c r="I49" i="5" l="1"/>
  <c r="K49" i="5" s="1"/>
  <c r="H50" i="5" s="1"/>
  <c r="O49" i="5"/>
  <c r="Q49" i="5" s="1"/>
  <c r="N50" i="5" s="1"/>
  <c r="C82" i="5"/>
  <c r="E82" i="5" s="1"/>
  <c r="B83" i="5" s="1"/>
  <c r="O50" i="5" l="1"/>
  <c r="Q50" i="5" s="1"/>
  <c r="N51" i="5" s="1"/>
  <c r="I50" i="5"/>
  <c r="K50" i="5" s="1"/>
  <c r="H51" i="5" s="1"/>
  <c r="C83" i="5"/>
  <c r="E83" i="5" s="1"/>
  <c r="B84" i="5" s="1"/>
  <c r="C84" i="5" s="1"/>
  <c r="E84" i="5" s="1"/>
  <c r="B85" i="5" s="1"/>
  <c r="C85" i="5" s="1"/>
  <c r="E85" i="5" s="1"/>
  <c r="B86" i="5" s="1"/>
  <c r="C86" i="5" s="1"/>
  <c r="E86" i="5" s="1"/>
  <c r="B87" i="5" s="1"/>
  <c r="C87" i="5" s="1"/>
  <c r="E87" i="5" s="1"/>
  <c r="I51" i="5" l="1"/>
  <c r="K51" i="5" s="1"/>
  <c r="H52" i="5" s="1"/>
  <c r="O51" i="5"/>
  <c r="Q51" i="5" s="1"/>
  <c r="N52" i="5" s="1"/>
  <c r="B88" i="5"/>
  <c r="C88" i="5" s="1"/>
  <c r="E88" i="5" s="1"/>
  <c r="B89" i="5" s="1"/>
  <c r="C89" i="5" s="1"/>
  <c r="E89" i="5" s="1"/>
  <c r="O52" i="5" l="1"/>
  <c r="Q52" i="5" s="1"/>
  <c r="N53" i="5" s="1"/>
  <c r="I52" i="5"/>
  <c r="K52" i="5" s="1"/>
  <c r="H53" i="5" s="1"/>
  <c r="B90" i="5"/>
  <c r="C90" i="5" s="1"/>
  <c r="E90" i="5" s="1"/>
  <c r="B91" i="5" s="1"/>
  <c r="C91" i="5" s="1"/>
  <c r="E91" i="5" s="1"/>
  <c r="B92" i="5" s="1"/>
  <c r="C92" i="5" s="1"/>
  <c r="E92" i="5" s="1"/>
  <c r="B93" i="5" s="1"/>
  <c r="I53" i="5" l="1"/>
  <c r="K53" i="5"/>
  <c r="H54" i="5" s="1"/>
  <c r="O53" i="5"/>
  <c r="Q53" i="5" s="1"/>
  <c r="N54" i="5" s="1"/>
  <c r="C93" i="5"/>
  <c r="E93" i="5" s="1"/>
  <c r="B94" i="5" s="1"/>
  <c r="O54" i="5" l="1"/>
  <c r="Q54" i="5" s="1"/>
  <c r="N55" i="5" s="1"/>
  <c r="I54" i="5"/>
  <c r="K54" i="5" s="1"/>
  <c r="H55" i="5" s="1"/>
  <c r="C94" i="5"/>
  <c r="E94" i="5" s="1"/>
  <c r="B95" i="5" s="1"/>
  <c r="C95" i="5" s="1"/>
  <c r="E95" i="5" s="1"/>
  <c r="B96" i="5" s="1"/>
  <c r="I55" i="5" l="1"/>
  <c r="K55" i="5" s="1"/>
  <c r="H56" i="5" s="1"/>
  <c r="O55" i="5"/>
  <c r="Q55" i="5" s="1"/>
  <c r="N56" i="5" s="1"/>
  <c r="C96" i="5"/>
  <c r="E96" i="5" s="1"/>
  <c r="B97" i="5" s="1"/>
  <c r="C97" i="5" s="1"/>
  <c r="E97" i="5" s="1"/>
  <c r="I56" i="5" l="1"/>
  <c r="K56" i="5" s="1"/>
  <c r="H57" i="5" s="1"/>
  <c r="O56" i="5"/>
  <c r="Q56" i="5" s="1"/>
  <c r="N57" i="5" s="1"/>
  <c r="B98" i="5"/>
  <c r="C98" i="5" s="1"/>
  <c r="E98" i="5" s="1"/>
  <c r="B99" i="5" s="1"/>
  <c r="C99" i="5" s="1"/>
  <c r="E99" i="5" s="1"/>
  <c r="B100" i="5" s="1"/>
  <c r="C100" i="5" s="1"/>
  <c r="E100" i="5" s="1"/>
  <c r="B101" i="5" s="1"/>
  <c r="O57" i="5" l="1"/>
  <c r="Q57" i="5" s="1"/>
  <c r="N58" i="5" s="1"/>
  <c r="I57" i="5"/>
  <c r="K57" i="5" s="1"/>
  <c r="H58" i="5" s="1"/>
  <c r="C101" i="5"/>
  <c r="E101" i="5" s="1"/>
  <c r="B102" i="5" s="1"/>
  <c r="C102" i="5" s="1"/>
  <c r="E102" i="5" s="1"/>
  <c r="B103" i="5" s="1"/>
  <c r="C103" i="5" s="1"/>
  <c r="E103" i="5" s="1"/>
  <c r="B104" i="5" s="1"/>
  <c r="C104" i="5" s="1"/>
  <c r="E104" i="5" s="1"/>
  <c r="B105" i="5" s="1"/>
  <c r="C105" i="5" s="1"/>
  <c r="E105" i="5" s="1"/>
  <c r="B106" i="5" s="1"/>
  <c r="C106" i="5" s="1"/>
  <c r="E106" i="5" s="1"/>
  <c r="B107" i="5" s="1"/>
  <c r="C107" i="5" s="1"/>
  <c r="E107" i="5" s="1"/>
  <c r="I58" i="5" l="1"/>
  <c r="K58" i="5" s="1"/>
  <c r="H59" i="5" s="1"/>
  <c r="O58" i="5"/>
  <c r="Q58" i="5" s="1"/>
  <c r="N59" i="5" s="1"/>
  <c r="B108" i="5"/>
  <c r="C108" i="5" s="1"/>
  <c r="E108" i="5" s="1"/>
  <c r="B109" i="5" s="1"/>
  <c r="C109" i="5" s="1"/>
  <c r="E109" i="5" s="1"/>
  <c r="B110" i="5" s="1"/>
  <c r="O59" i="5" l="1"/>
  <c r="Q59" i="5" s="1"/>
  <c r="N60" i="5" s="1"/>
  <c r="I59" i="5"/>
  <c r="K59" i="5" s="1"/>
  <c r="H60" i="5" s="1"/>
  <c r="C110" i="5"/>
  <c r="E110" i="5" s="1"/>
  <c r="B111" i="5" s="1"/>
  <c r="C111" i="5" s="1"/>
  <c r="E111" i="5" s="1"/>
  <c r="B112" i="5" s="1"/>
  <c r="O60" i="5" l="1"/>
  <c r="Q60" i="5" s="1"/>
  <c r="N61" i="5" s="1"/>
  <c r="I60" i="5"/>
  <c r="K60" i="5" s="1"/>
  <c r="H61" i="5" s="1"/>
  <c r="C112" i="5"/>
  <c r="E112" i="5" s="1"/>
  <c r="B113" i="5" s="1"/>
  <c r="C113" i="5" s="1"/>
  <c r="E113" i="5" s="1"/>
  <c r="B114" i="5" s="1"/>
  <c r="C114" i="5" s="1"/>
  <c r="E114" i="5" s="1"/>
  <c r="B115" i="5" s="1"/>
  <c r="I61" i="5" l="1"/>
  <c r="K61" i="5" s="1"/>
  <c r="H62" i="5" s="1"/>
  <c r="O61" i="5"/>
  <c r="Q61" i="5" s="1"/>
  <c r="N62" i="5" s="1"/>
  <c r="C115" i="5"/>
  <c r="E115" i="5" s="1"/>
  <c r="O62" i="5" l="1"/>
  <c r="Q62" i="5" s="1"/>
  <c r="N63" i="5" s="1"/>
  <c r="I62" i="5"/>
  <c r="K62" i="5" s="1"/>
  <c r="H63" i="5" s="1"/>
  <c r="B116" i="5"/>
  <c r="C116" i="5" s="1"/>
  <c r="E116" i="5" s="1"/>
  <c r="B117" i="5" s="1"/>
  <c r="C117" i="5" s="1"/>
  <c r="E117" i="5" s="1"/>
  <c r="B118" i="5" s="1"/>
  <c r="I63" i="5" l="1"/>
  <c r="K63" i="5" s="1"/>
  <c r="H64" i="5" s="1"/>
  <c r="O63" i="5"/>
  <c r="Q63" i="5" s="1"/>
  <c r="N64" i="5" s="1"/>
  <c r="C118" i="5"/>
  <c r="E118" i="5" s="1"/>
  <c r="B119" i="5" s="1"/>
  <c r="O64" i="5" l="1"/>
  <c r="Q64" i="5" s="1"/>
  <c r="N65" i="5" s="1"/>
  <c r="I64" i="5"/>
  <c r="K64" i="5" s="1"/>
  <c r="H65" i="5" s="1"/>
  <c r="C119" i="5"/>
  <c r="E119" i="5" s="1"/>
  <c r="I65" i="5" l="1"/>
  <c r="K65" i="5" s="1"/>
  <c r="H66" i="5" s="1"/>
  <c r="O65" i="5"/>
  <c r="Q65" i="5" s="1"/>
  <c r="N66" i="5" s="1"/>
  <c r="B120" i="5"/>
  <c r="C120" i="5" s="1"/>
  <c r="E120" i="5" s="1"/>
  <c r="B121" i="5" s="1"/>
  <c r="C121" i="5" s="1"/>
  <c r="E121" i="5" s="1"/>
  <c r="B122" i="5" s="1"/>
  <c r="C122" i="5" s="1"/>
  <c r="E122" i="5" s="1"/>
  <c r="B123" i="5" s="1"/>
  <c r="O66" i="5" l="1"/>
  <c r="Q66" i="5" s="1"/>
  <c r="N67" i="5" s="1"/>
  <c r="I66" i="5"/>
  <c r="K66" i="5" s="1"/>
  <c r="H67" i="5" s="1"/>
  <c r="C123" i="5"/>
  <c r="E123" i="5" s="1"/>
  <c r="B124" i="5" s="1"/>
  <c r="C124" i="5" s="1"/>
  <c r="E124" i="5" s="1"/>
  <c r="B125" i="5" s="1"/>
  <c r="C125" i="5" s="1"/>
  <c r="E125" i="5" s="1"/>
  <c r="B126" i="5" s="1"/>
  <c r="I67" i="5" l="1"/>
  <c r="K67" i="5" s="1"/>
  <c r="H68" i="5" s="1"/>
  <c r="O67" i="5"/>
  <c r="Q67" i="5" s="1"/>
  <c r="N68" i="5" s="1"/>
  <c r="C126" i="5"/>
  <c r="E126" i="5"/>
  <c r="B127" i="5" s="1"/>
  <c r="C127" i="5" s="1"/>
  <c r="E127" i="5" s="1"/>
  <c r="I68" i="5" l="1"/>
  <c r="K68" i="5" s="1"/>
  <c r="H69" i="5" s="1"/>
  <c r="O68" i="5"/>
  <c r="Q68" i="5" s="1"/>
  <c r="N69" i="5" s="1"/>
  <c r="B128" i="5"/>
  <c r="C128" i="5" s="1"/>
  <c r="E128" i="5" s="1"/>
  <c r="B129" i="5" s="1"/>
  <c r="O69" i="5" l="1"/>
  <c r="Q69" i="5" s="1"/>
  <c r="N70" i="5" s="1"/>
  <c r="I69" i="5"/>
  <c r="K69" i="5" s="1"/>
  <c r="H70" i="5" s="1"/>
  <c r="C129" i="5"/>
  <c r="E129" i="5" s="1"/>
  <c r="B130" i="5" s="1"/>
  <c r="I70" i="5" l="1"/>
  <c r="K70" i="5" s="1"/>
  <c r="H71" i="5" s="1"/>
  <c r="O70" i="5"/>
  <c r="Q70" i="5" s="1"/>
  <c r="N71" i="5" s="1"/>
  <c r="C130" i="5"/>
  <c r="E130" i="5" s="1"/>
  <c r="B131" i="5" s="1"/>
  <c r="C131" i="5" s="1"/>
  <c r="E131" i="5" s="1"/>
  <c r="I71" i="5" l="1"/>
  <c r="K71" i="5" s="1"/>
  <c r="H72" i="5" s="1"/>
  <c r="O71" i="5"/>
  <c r="Q71" i="5" s="1"/>
  <c r="N72" i="5" s="1"/>
  <c r="B132" i="5"/>
  <c r="C132" i="5" s="1"/>
  <c r="E132" i="5" s="1"/>
  <c r="B133" i="5" s="1"/>
  <c r="C133" i="5" s="1"/>
  <c r="E133" i="5" s="1"/>
  <c r="B134" i="5" s="1"/>
  <c r="C134" i="5" s="1"/>
  <c r="E134" i="5" s="1"/>
  <c r="B135" i="5" s="1"/>
  <c r="C135" i="5" s="1"/>
  <c r="E135" i="5" s="1"/>
  <c r="B136" i="5" s="1"/>
  <c r="O72" i="5" l="1"/>
  <c r="Q72" i="5" s="1"/>
  <c r="N73" i="5" s="1"/>
  <c r="I72" i="5"/>
  <c r="K72" i="5" s="1"/>
  <c r="H73" i="5" s="1"/>
  <c r="C136" i="5"/>
  <c r="E136" i="5" s="1"/>
  <c r="B137" i="5" s="1"/>
  <c r="C137" i="5" s="1"/>
  <c r="E137" i="5" s="1"/>
  <c r="B138" i="5" s="1"/>
  <c r="I73" i="5" l="1"/>
  <c r="K73" i="5" s="1"/>
  <c r="H74" i="5" s="1"/>
  <c r="O73" i="5"/>
  <c r="Q73" i="5" s="1"/>
  <c r="N74" i="5" s="1"/>
  <c r="C138" i="5"/>
  <c r="E138" i="5" s="1"/>
  <c r="B139" i="5" s="1"/>
  <c r="O74" i="5" l="1"/>
  <c r="Q74" i="5" s="1"/>
  <c r="N75" i="5" s="1"/>
  <c r="I74" i="5"/>
  <c r="K74" i="5" s="1"/>
  <c r="H75" i="5" s="1"/>
  <c r="C139" i="5"/>
  <c r="E139" i="5" s="1"/>
  <c r="B140" i="5" s="1"/>
  <c r="C140" i="5" s="1"/>
  <c r="E140" i="5" s="1"/>
  <c r="B141" i="5" s="1"/>
  <c r="C141" i="5" s="1"/>
  <c r="E141" i="5" s="1"/>
  <c r="B142" i="5" s="1"/>
  <c r="I75" i="5" l="1"/>
  <c r="K75" i="5" s="1"/>
  <c r="H76" i="5" s="1"/>
  <c r="O75" i="5"/>
  <c r="Q75" i="5" s="1"/>
  <c r="N76" i="5" s="1"/>
  <c r="C142" i="5"/>
  <c r="E142" i="5" s="1"/>
  <c r="B143" i="5" s="1"/>
  <c r="C143" i="5" s="1"/>
  <c r="E143" i="5" s="1"/>
  <c r="O76" i="5" l="1"/>
  <c r="Q76" i="5" s="1"/>
  <c r="N77" i="5" s="1"/>
  <c r="I76" i="5"/>
  <c r="K76" i="5" s="1"/>
  <c r="H77" i="5" s="1"/>
  <c r="B144" i="5"/>
  <c r="C144" i="5" s="1"/>
  <c r="E144" i="5" s="1"/>
  <c r="B145" i="5" s="1"/>
  <c r="I77" i="5" l="1"/>
  <c r="K77" i="5" s="1"/>
  <c r="H78" i="5" s="1"/>
  <c r="O77" i="5"/>
  <c r="Q77" i="5" s="1"/>
  <c r="N78" i="5" s="1"/>
  <c r="C145" i="5"/>
  <c r="E145" i="5" s="1"/>
  <c r="B146" i="5" s="1"/>
  <c r="O78" i="5" l="1"/>
  <c r="Q78" i="5" s="1"/>
  <c r="N79" i="5" s="1"/>
  <c r="I78" i="5"/>
  <c r="K78" i="5" s="1"/>
  <c r="H79" i="5" s="1"/>
  <c r="C146" i="5"/>
  <c r="E146" i="5" s="1"/>
  <c r="B147" i="5" s="1"/>
  <c r="C147" i="5" s="1"/>
  <c r="E147" i="5" s="1"/>
  <c r="B148" i="5" s="1"/>
  <c r="C148" i="5" s="1"/>
  <c r="E148" i="5" s="1"/>
  <c r="B149" i="5" s="1"/>
  <c r="C149" i="5" s="1"/>
  <c r="E149" i="5" s="1"/>
  <c r="B150" i="5" s="1"/>
  <c r="C150" i="5" s="1"/>
  <c r="E150" i="5" s="1"/>
  <c r="B151" i="5" s="1"/>
  <c r="C151" i="5" s="1"/>
  <c r="E151" i="5" s="1"/>
  <c r="I79" i="5" l="1"/>
  <c r="K79" i="5" s="1"/>
  <c r="H80" i="5" s="1"/>
  <c r="O79" i="5"/>
  <c r="Q79" i="5" s="1"/>
  <c r="N80" i="5" s="1"/>
  <c r="B152" i="5"/>
  <c r="C152" i="5" s="1"/>
  <c r="E152" i="5" s="1"/>
  <c r="B153" i="5" s="1"/>
  <c r="C153" i="5" s="1"/>
  <c r="E153" i="5" s="1"/>
  <c r="O80" i="5" l="1"/>
  <c r="Q80" i="5" s="1"/>
  <c r="N81" i="5" s="1"/>
  <c r="I80" i="5"/>
  <c r="K80" i="5" s="1"/>
  <c r="H81" i="5" s="1"/>
  <c r="B154" i="5"/>
  <c r="C154" i="5" s="1"/>
  <c r="E154" i="5" s="1"/>
  <c r="B155" i="5" s="1"/>
  <c r="I81" i="5" l="1"/>
  <c r="K81" i="5" s="1"/>
  <c r="H82" i="5" s="1"/>
  <c r="O81" i="5"/>
  <c r="Q81" i="5" s="1"/>
  <c r="N82" i="5" s="1"/>
  <c r="C155" i="5"/>
  <c r="E155" i="5" s="1"/>
  <c r="B156" i="5" s="1"/>
  <c r="C156" i="5" s="1"/>
  <c r="E156" i="5" s="1"/>
  <c r="B157" i="5" s="1"/>
  <c r="C157" i="5" s="1"/>
  <c r="E157" i="5" s="1"/>
  <c r="B158" i="5" s="1"/>
  <c r="C158" i="5" s="1"/>
  <c r="E158" i="5" s="1"/>
  <c r="B159" i="5" s="1"/>
  <c r="O82" i="5" l="1"/>
  <c r="Q82" i="5" s="1"/>
  <c r="N83" i="5" s="1"/>
  <c r="I82" i="5"/>
  <c r="K82" i="5" s="1"/>
  <c r="H83" i="5" s="1"/>
  <c r="C159" i="5"/>
  <c r="E159" i="5" s="1"/>
  <c r="O83" i="5" l="1"/>
  <c r="Q83" i="5" s="1"/>
  <c r="N84" i="5" s="1"/>
  <c r="I83" i="5"/>
  <c r="K83" i="5" s="1"/>
  <c r="H84" i="5" s="1"/>
  <c r="B160" i="5"/>
  <c r="C160" i="5" s="1"/>
  <c r="E160" i="5" s="1"/>
  <c r="B161" i="5" s="1"/>
  <c r="C161" i="5" s="1"/>
  <c r="E161" i="5" s="1"/>
  <c r="O84" i="5" l="1"/>
  <c r="Q84" i="5" s="1"/>
  <c r="N85" i="5" s="1"/>
  <c r="I84" i="5"/>
  <c r="K84" i="5" s="1"/>
  <c r="H85" i="5" s="1"/>
  <c r="B162" i="5"/>
  <c r="C162" i="5" s="1"/>
  <c r="E162" i="5" s="1"/>
  <c r="B163" i="5" s="1"/>
  <c r="C163" i="5" s="1"/>
  <c r="E163" i="5" s="1"/>
  <c r="I85" i="5" l="1"/>
  <c r="K85" i="5" s="1"/>
  <c r="H86" i="5" s="1"/>
  <c r="O85" i="5"/>
  <c r="Q85" i="5" s="1"/>
  <c r="N86" i="5" s="1"/>
  <c r="B164" i="5"/>
  <c r="C164" i="5" s="1"/>
  <c r="E164" i="5" s="1"/>
  <c r="B165" i="5" s="1"/>
  <c r="C165" i="5" s="1"/>
  <c r="E165" i="5" s="1"/>
  <c r="O86" i="5" l="1"/>
  <c r="Q86" i="5" s="1"/>
  <c r="N87" i="5" s="1"/>
  <c r="I86" i="5"/>
  <c r="K86" i="5" s="1"/>
  <c r="H87" i="5" s="1"/>
  <c r="B166" i="5"/>
  <c r="C166" i="5" s="1"/>
  <c r="E166" i="5" s="1"/>
  <c r="B167" i="5" s="1"/>
  <c r="C167" i="5" s="1"/>
  <c r="E167" i="5" s="1"/>
  <c r="I87" i="5" l="1"/>
  <c r="K87" i="5" s="1"/>
  <c r="H88" i="5" s="1"/>
  <c r="O87" i="5"/>
  <c r="Q87" i="5" s="1"/>
  <c r="N88" i="5" s="1"/>
  <c r="B168" i="5"/>
  <c r="C168" i="5" s="1"/>
  <c r="E168" i="5" s="1"/>
  <c r="B169" i="5" s="1"/>
  <c r="O88" i="5" l="1"/>
  <c r="Q88" i="5" s="1"/>
  <c r="N89" i="5" s="1"/>
  <c r="I88" i="5"/>
  <c r="K88" i="5" s="1"/>
  <c r="H89" i="5" s="1"/>
  <c r="C169" i="5"/>
  <c r="E169" i="5" s="1"/>
  <c r="I89" i="5" l="1"/>
  <c r="K89" i="5" s="1"/>
  <c r="H90" i="5" s="1"/>
  <c r="O89" i="5"/>
  <c r="Q89" i="5" s="1"/>
  <c r="N90" i="5" s="1"/>
  <c r="B170" i="5"/>
  <c r="C170" i="5" s="1"/>
  <c r="E170" i="5" s="1"/>
  <c r="B171" i="5" s="1"/>
  <c r="C171" i="5" s="1"/>
  <c r="E171" i="5" s="1"/>
  <c r="O90" i="5" l="1"/>
  <c r="Q90" i="5" s="1"/>
  <c r="N91" i="5" s="1"/>
  <c r="I90" i="5"/>
  <c r="K90" i="5" s="1"/>
  <c r="H91" i="5" s="1"/>
  <c r="B172" i="5"/>
  <c r="C172" i="5" s="1"/>
  <c r="E172" i="5" s="1"/>
  <c r="B173" i="5" s="1"/>
  <c r="I91" i="5" l="1"/>
  <c r="K91" i="5" s="1"/>
  <c r="H92" i="5" s="1"/>
  <c r="O91" i="5"/>
  <c r="Q91" i="5" s="1"/>
  <c r="N92" i="5" s="1"/>
  <c r="C173" i="5"/>
  <c r="E173" i="5" s="1"/>
  <c r="O92" i="5" l="1"/>
  <c r="Q92" i="5" s="1"/>
  <c r="N93" i="5" s="1"/>
  <c r="I92" i="5"/>
  <c r="K92" i="5" s="1"/>
  <c r="H93" i="5" s="1"/>
  <c r="B174" i="5"/>
  <c r="C174" i="5" s="1"/>
  <c r="E174" i="5" s="1"/>
  <c r="B175" i="5" s="1"/>
  <c r="O93" i="5" l="1"/>
  <c r="Q93" i="5" s="1"/>
  <c r="N94" i="5" s="1"/>
  <c r="I93" i="5"/>
  <c r="K93" i="5" s="1"/>
  <c r="H94" i="5" s="1"/>
  <c r="C175" i="5"/>
  <c r="E175" i="5" s="1"/>
  <c r="B176" i="5" s="1"/>
  <c r="I94" i="5" l="1"/>
  <c r="K94" i="5" s="1"/>
  <c r="H95" i="5" s="1"/>
  <c r="O94" i="5"/>
  <c r="Q94" i="5" s="1"/>
  <c r="N95" i="5" s="1"/>
  <c r="C176" i="5"/>
  <c r="E176" i="5" s="1"/>
  <c r="B177" i="5" s="1"/>
  <c r="O95" i="5" l="1"/>
  <c r="Q95" i="5" s="1"/>
  <c r="N96" i="5" s="1"/>
  <c r="I95" i="5"/>
  <c r="K95" i="5" s="1"/>
  <c r="H96" i="5" s="1"/>
  <c r="C177" i="5"/>
  <c r="E177" i="5" s="1"/>
  <c r="I96" i="5" l="1"/>
  <c r="K96" i="5"/>
  <c r="H97" i="5" s="1"/>
  <c r="O96" i="5"/>
  <c r="Q96" i="5" s="1"/>
  <c r="N97" i="5" s="1"/>
  <c r="B178" i="5"/>
  <c r="C178" i="5" s="1"/>
  <c r="E178" i="5" s="1"/>
  <c r="B179" i="5" s="1"/>
  <c r="C179" i="5" s="1"/>
  <c r="E179" i="5" s="1"/>
  <c r="B180" i="5" s="1"/>
  <c r="O97" i="5" l="1"/>
  <c r="Q97" i="5" s="1"/>
  <c r="N98" i="5" s="1"/>
  <c r="I97" i="5"/>
  <c r="K97" i="5" s="1"/>
  <c r="H98" i="5" s="1"/>
  <c r="C180" i="5"/>
  <c r="E180" i="5" s="1"/>
  <c r="B181" i="5" s="1"/>
  <c r="C181" i="5" s="1"/>
  <c r="E181" i="5" s="1"/>
  <c r="B182" i="5" s="1"/>
  <c r="C182" i="5" s="1"/>
  <c r="E182" i="5" s="1"/>
  <c r="B183" i="5" s="1"/>
  <c r="C183" i="5" s="1"/>
  <c r="E183" i="5" s="1"/>
  <c r="I98" i="5" l="1"/>
  <c r="K98" i="5" s="1"/>
  <c r="H99" i="5" s="1"/>
  <c r="O98" i="5"/>
  <c r="Q98" i="5" s="1"/>
  <c r="N99" i="5" s="1"/>
  <c r="B184" i="5"/>
  <c r="C184" i="5" s="1"/>
  <c r="E184" i="5" s="1"/>
  <c r="B185" i="5" s="1"/>
  <c r="C185" i="5" s="1"/>
  <c r="E185" i="5" s="1"/>
  <c r="B186" i="5" s="1"/>
  <c r="O99" i="5" l="1"/>
  <c r="Q99" i="5" s="1"/>
  <c r="N100" i="5" s="1"/>
  <c r="I99" i="5"/>
  <c r="K99" i="5" s="1"/>
  <c r="H100" i="5" s="1"/>
  <c r="C186" i="5"/>
  <c r="E186" i="5" s="1"/>
  <c r="E1" i="5" s="1"/>
  <c r="I100" i="5" l="1"/>
  <c r="K100" i="5" s="1"/>
  <c r="H101" i="5" s="1"/>
  <c r="O100" i="5"/>
  <c r="Q100" i="5" s="1"/>
  <c r="N101" i="5" s="1"/>
  <c r="O101" i="5" l="1"/>
  <c r="Q101" i="5" s="1"/>
  <c r="N102" i="5" s="1"/>
  <c r="I101" i="5"/>
  <c r="K101" i="5" s="1"/>
  <c r="H102" i="5" s="1"/>
  <c r="I102" i="5" l="1"/>
  <c r="K102" i="5" s="1"/>
  <c r="H103" i="5" s="1"/>
  <c r="O102" i="5"/>
  <c r="Q102" i="5" s="1"/>
  <c r="N103" i="5" s="1"/>
  <c r="O103" i="5" l="1"/>
  <c r="Q103" i="5" s="1"/>
  <c r="N104" i="5" s="1"/>
  <c r="I103" i="5"/>
  <c r="K103" i="5" s="1"/>
  <c r="H104" i="5" s="1"/>
  <c r="O104" i="5" l="1"/>
  <c r="Q104" i="5" s="1"/>
  <c r="N105" i="5" s="1"/>
  <c r="I104" i="5"/>
  <c r="K104" i="5" s="1"/>
  <c r="H105" i="5" s="1"/>
  <c r="I105" i="5" l="1"/>
  <c r="K105" i="5"/>
  <c r="H106" i="5" s="1"/>
  <c r="O105" i="5"/>
  <c r="Q105" i="5" s="1"/>
  <c r="N106" i="5" s="1"/>
  <c r="O106" i="5" l="1"/>
  <c r="Q106" i="5" s="1"/>
  <c r="N107" i="5" s="1"/>
  <c r="I106" i="5"/>
  <c r="K106" i="5" s="1"/>
  <c r="H107" i="5" s="1"/>
  <c r="I107" i="5" l="1"/>
  <c r="K107" i="5" s="1"/>
  <c r="H108" i="5" s="1"/>
  <c r="O107" i="5"/>
  <c r="Q107" i="5" s="1"/>
  <c r="N108" i="5" s="1"/>
  <c r="O108" i="5" l="1"/>
  <c r="Q108" i="5" s="1"/>
  <c r="N109" i="5" s="1"/>
  <c r="I108" i="5"/>
  <c r="K108" i="5" s="1"/>
  <c r="H109" i="5" s="1"/>
  <c r="I109" i="5" l="1"/>
  <c r="K109" i="5"/>
  <c r="H110" i="5" s="1"/>
  <c r="O109" i="5"/>
  <c r="Q109" i="5" s="1"/>
  <c r="N110" i="5" s="1"/>
  <c r="O110" i="5" l="1"/>
  <c r="Q110" i="5" s="1"/>
  <c r="N111" i="5" s="1"/>
  <c r="I110" i="5"/>
  <c r="K110" i="5" s="1"/>
  <c r="H111" i="5" s="1"/>
  <c r="I111" i="5" l="1"/>
  <c r="K111" i="5" s="1"/>
  <c r="H112" i="5" s="1"/>
  <c r="O111" i="5"/>
  <c r="Q111" i="5" s="1"/>
  <c r="N112" i="5" s="1"/>
  <c r="I112" i="5" l="1"/>
  <c r="K112" i="5" s="1"/>
  <c r="H113" i="5" s="1"/>
  <c r="O112" i="5"/>
  <c r="Q112" i="5" s="1"/>
  <c r="N113" i="5" s="1"/>
  <c r="I113" i="5" l="1"/>
  <c r="K113" i="5"/>
  <c r="H114" i="5" s="1"/>
  <c r="O113" i="5"/>
  <c r="Q113" i="5" s="1"/>
  <c r="N114" i="5" s="1"/>
  <c r="O114" i="5" l="1"/>
  <c r="Q114" i="5" s="1"/>
  <c r="N115" i="5" s="1"/>
  <c r="I114" i="5"/>
  <c r="K114" i="5" s="1"/>
  <c r="H115" i="5" s="1"/>
  <c r="I115" i="5" l="1"/>
  <c r="K115" i="5" s="1"/>
  <c r="H116" i="5" s="1"/>
  <c r="O115" i="5"/>
  <c r="Q115" i="5" s="1"/>
  <c r="N116" i="5" s="1"/>
  <c r="O116" i="5" l="1"/>
  <c r="Q116" i="5" s="1"/>
  <c r="N117" i="5" s="1"/>
  <c r="I116" i="5"/>
  <c r="K116" i="5" s="1"/>
  <c r="H117" i="5" s="1"/>
  <c r="I117" i="5" l="1"/>
  <c r="K117" i="5" s="1"/>
  <c r="H118" i="5" s="1"/>
  <c r="O117" i="5"/>
  <c r="Q117" i="5" s="1"/>
  <c r="N118" i="5" s="1"/>
  <c r="O118" i="5" l="1"/>
  <c r="Q118" i="5" s="1"/>
  <c r="N119" i="5" s="1"/>
  <c r="I118" i="5"/>
  <c r="K118" i="5" s="1"/>
  <c r="H119" i="5" s="1"/>
  <c r="I119" i="5" l="1"/>
  <c r="K119" i="5" s="1"/>
  <c r="H120" i="5" s="1"/>
  <c r="O119" i="5"/>
  <c r="Q119" i="5" s="1"/>
  <c r="N120" i="5" s="1"/>
  <c r="O120" i="5" l="1"/>
  <c r="Q120" i="5" s="1"/>
  <c r="N121" i="5" s="1"/>
  <c r="I120" i="5"/>
  <c r="K120" i="5" s="1"/>
  <c r="H121" i="5" s="1"/>
  <c r="O121" i="5" l="1"/>
  <c r="Q121" i="5" s="1"/>
  <c r="N122" i="5" s="1"/>
  <c r="I121" i="5"/>
  <c r="K121" i="5" s="1"/>
  <c r="H122" i="5" s="1"/>
  <c r="I122" i="5" l="1"/>
  <c r="K122" i="5" s="1"/>
  <c r="H123" i="5" s="1"/>
  <c r="O122" i="5"/>
  <c r="Q122" i="5" s="1"/>
  <c r="N123" i="5" s="1"/>
  <c r="I123" i="5" l="1"/>
  <c r="K123" i="5"/>
  <c r="H124" i="5" s="1"/>
  <c r="O123" i="5"/>
  <c r="Q123" i="5" s="1"/>
  <c r="N124" i="5" s="1"/>
  <c r="O124" i="5" l="1"/>
  <c r="Q124" i="5" s="1"/>
  <c r="N125" i="5" s="1"/>
  <c r="I124" i="5"/>
  <c r="K124" i="5" s="1"/>
  <c r="H125" i="5" s="1"/>
  <c r="I125" i="5" l="1"/>
  <c r="K125" i="5"/>
  <c r="H126" i="5" s="1"/>
  <c r="O125" i="5"/>
  <c r="Q125" i="5" s="1"/>
  <c r="N126" i="5" s="1"/>
  <c r="O126" i="5" l="1"/>
  <c r="Q126" i="5" s="1"/>
  <c r="N127" i="5" s="1"/>
  <c r="I126" i="5"/>
  <c r="K126" i="5" s="1"/>
  <c r="H127" i="5" s="1"/>
  <c r="I127" i="5" l="1"/>
  <c r="K127" i="5" s="1"/>
  <c r="H128" i="5" s="1"/>
  <c r="O127" i="5"/>
  <c r="Q127" i="5" s="1"/>
  <c r="N128" i="5" s="1"/>
  <c r="O128" i="5" l="1"/>
  <c r="Q128" i="5" s="1"/>
  <c r="N129" i="5" s="1"/>
  <c r="I128" i="5"/>
  <c r="K128" i="5" s="1"/>
  <c r="H129" i="5" s="1"/>
  <c r="I129" i="5" l="1"/>
  <c r="K129" i="5"/>
  <c r="H130" i="5" s="1"/>
  <c r="O129" i="5"/>
  <c r="Q129" i="5" s="1"/>
  <c r="N130" i="5" s="1"/>
  <c r="O130" i="5" l="1"/>
  <c r="Q130" i="5" s="1"/>
  <c r="N131" i="5" s="1"/>
  <c r="I130" i="5"/>
  <c r="K130" i="5" s="1"/>
  <c r="H131" i="5" s="1"/>
  <c r="I131" i="5" l="1"/>
  <c r="K131" i="5" s="1"/>
  <c r="H132" i="5" s="1"/>
  <c r="O131" i="5"/>
  <c r="Q131" i="5" s="1"/>
  <c r="N132" i="5" s="1"/>
  <c r="I132" i="5" l="1"/>
  <c r="K132" i="5" s="1"/>
  <c r="H133" i="5" s="1"/>
  <c r="O132" i="5"/>
  <c r="Q132" i="5" s="1"/>
  <c r="N133" i="5" s="1"/>
  <c r="I133" i="5" l="1"/>
  <c r="K133" i="5" s="1"/>
  <c r="H134" i="5" s="1"/>
  <c r="O133" i="5"/>
  <c r="Q133" i="5" s="1"/>
  <c r="N134" i="5" s="1"/>
  <c r="O134" i="5" l="1"/>
  <c r="Q134" i="5" s="1"/>
  <c r="N135" i="5" s="1"/>
  <c r="I134" i="5"/>
  <c r="K134" i="5" s="1"/>
  <c r="H135" i="5" s="1"/>
  <c r="I135" i="5" l="1"/>
  <c r="K135" i="5" s="1"/>
  <c r="H136" i="5" s="1"/>
  <c r="O135" i="5"/>
  <c r="Q135" i="5" s="1"/>
  <c r="N136" i="5" s="1"/>
  <c r="I136" i="5" l="1"/>
  <c r="K136" i="5" s="1"/>
  <c r="H137" i="5" s="1"/>
  <c r="O136" i="5"/>
  <c r="Q136" i="5" s="1"/>
  <c r="N137" i="5" s="1"/>
  <c r="O137" i="5" l="1"/>
  <c r="Q137" i="5" s="1"/>
  <c r="N138" i="5" s="1"/>
  <c r="I137" i="5"/>
  <c r="K137" i="5" s="1"/>
  <c r="H138" i="5" s="1"/>
  <c r="O138" i="5" l="1"/>
  <c r="Q138" i="5" s="1"/>
  <c r="N139" i="5" s="1"/>
  <c r="I138" i="5"/>
  <c r="K138" i="5" s="1"/>
  <c r="H139" i="5" s="1"/>
  <c r="I139" i="5" l="1"/>
  <c r="K139" i="5" s="1"/>
  <c r="H140" i="5" s="1"/>
  <c r="O139" i="5"/>
  <c r="Q139" i="5" s="1"/>
  <c r="N140" i="5" s="1"/>
  <c r="O140" i="5" l="1"/>
  <c r="Q140" i="5" s="1"/>
  <c r="N141" i="5" s="1"/>
  <c r="I140" i="5"/>
  <c r="K140" i="5" s="1"/>
  <c r="H141" i="5" s="1"/>
  <c r="I141" i="5" l="1"/>
  <c r="K141" i="5" s="1"/>
  <c r="H142" i="5" s="1"/>
  <c r="O141" i="5"/>
  <c r="Q141" i="5" s="1"/>
  <c r="N142" i="5" s="1"/>
  <c r="O142" i="5" l="1"/>
  <c r="Q142" i="5" s="1"/>
  <c r="N143" i="5" s="1"/>
  <c r="I142" i="5"/>
  <c r="K142" i="5" s="1"/>
  <c r="H143" i="5" s="1"/>
  <c r="O143" i="5" l="1"/>
  <c r="Q143" i="5" s="1"/>
  <c r="N144" i="5" s="1"/>
  <c r="I143" i="5"/>
  <c r="K143" i="5" s="1"/>
  <c r="H144" i="5" s="1"/>
  <c r="I144" i="5" l="1"/>
  <c r="K144" i="5" s="1"/>
  <c r="H145" i="5" s="1"/>
  <c r="O144" i="5"/>
  <c r="Q144" i="5" s="1"/>
  <c r="N145" i="5" s="1"/>
  <c r="O145" i="5" l="1"/>
  <c r="Q145" i="5" s="1"/>
  <c r="N146" i="5" s="1"/>
  <c r="I145" i="5"/>
  <c r="K145" i="5" s="1"/>
  <c r="H146" i="5" s="1"/>
  <c r="I146" i="5" l="1"/>
  <c r="K146" i="5" s="1"/>
  <c r="H147" i="5" s="1"/>
  <c r="O146" i="5"/>
  <c r="Q146" i="5" s="1"/>
  <c r="N147" i="5" s="1"/>
  <c r="O147" i="5" l="1"/>
  <c r="Q147" i="5" s="1"/>
  <c r="N148" i="5" s="1"/>
  <c r="I147" i="5"/>
  <c r="K147" i="5" s="1"/>
  <c r="H148" i="5" s="1"/>
  <c r="I148" i="5" l="1"/>
  <c r="K148" i="5" s="1"/>
  <c r="H149" i="5" s="1"/>
  <c r="O148" i="5"/>
  <c r="Q148" i="5" s="1"/>
  <c r="N149" i="5" s="1"/>
  <c r="O149" i="5" l="1"/>
  <c r="Q149" i="5" s="1"/>
  <c r="N150" i="5" s="1"/>
  <c r="I149" i="5"/>
  <c r="K149" i="5" s="1"/>
  <c r="H150" i="5" s="1"/>
  <c r="O150" i="5" l="1"/>
  <c r="Q150" i="5" s="1"/>
  <c r="N151" i="5" s="1"/>
  <c r="I150" i="5"/>
  <c r="K150" i="5" s="1"/>
  <c r="H151" i="5" s="1"/>
  <c r="I151" i="5" l="1"/>
  <c r="K151" i="5" s="1"/>
  <c r="H152" i="5" s="1"/>
  <c r="O151" i="5"/>
  <c r="Q151" i="5" s="1"/>
  <c r="N152" i="5" s="1"/>
  <c r="O152" i="5" l="1"/>
  <c r="Q152" i="5" s="1"/>
  <c r="N153" i="5" s="1"/>
  <c r="I152" i="5"/>
  <c r="K152" i="5" s="1"/>
  <c r="H153" i="5" s="1"/>
  <c r="O153" i="5" l="1"/>
  <c r="Q153" i="5" s="1"/>
  <c r="N154" i="5" s="1"/>
  <c r="I153" i="5"/>
  <c r="K153" i="5" s="1"/>
  <c r="H154" i="5" s="1"/>
  <c r="I154" i="5" l="1"/>
  <c r="K154" i="5" s="1"/>
  <c r="H155" i="5" s="1"/>
  <c r="O154" i="5"/>
  <c r="Q154" i="5" s="1"/>
  <c r="N155" i="5" s="1"/>
  <c r="O155" i="5" l="1"/>
  <c r="Q155" i="5" s="1"/>
  <c r="N156" i="5" s="1"/>
  <c r="I155" i="5"/>
  <c r="K155" i="5" s="1"/>
  <c r="H156" i="5" s="1"/>
  <c r="I156" i="5" l="1"/>
  <c r="K156" i="5" s="1"/>
  <c r="H157" i="5" s="1"/>
  <c r="O156" i="5"/>
  <c r="Q156" i="5" s="1"/>
  <c r="N157" i="5" s="1"/>
  <c r="O157" i="5" l="1"/>
  <c r="Q157" i="5" s="1"/>
  <c r="N158" i="5" s="1"/>
  <c r="I157" i="5"/>
  <c r="K157" i="5" s="1"/>
  <c r="H158" i="5" s="1"/>
  <c r="I158" i="5" l="1"/>
  <c r="K158" i="5" s="1"/>
  <c r="H159" i="5" s="1"/>
  <c r="O158" i="5"/>
  <c r="Q158" i="5" s="1"/>
  <c r="N159" i="5" s="1"/>
  <c r="O159" i="5" l="1"/>
  <c r="Q159" i="5" s="1"/>
  <c r="N160" i="5" s="1"/>
  <c r="I159" i="5"/>
  <c r="K159" i="5" s="1"/>
  <c r="H160" i="5" s="1"/>
  <c r="I160" i="5" l="1"/>
  <c r="K160" i="5" s="1"/>
  <c r="H161" i="5" s="1"/>
  <c r="O160" i="5"/>
  <c r="Q160" i="5" s="1"/>
  <c r="N161" i="5" s="1"/>
  <c r="O161" i="5" l="1"/>
  <c r="Q161" i="5" s="1"/>
  <c r="N162" i="5" s="1"/>
  <c r="I161" i="5"/>
  <c r="K161" i="5" s="1"/>
  <c r="H162" i="5" s="1"/>
  <c r="I162" i="5" l="1"/>
  <c r="K162" i="5" s="1"/>
  <c r="H163" i="5" s="1"/>
  <c r="O162" i="5"/>
  <c r="Q162" i="5" s="1"/>
  <c r="N163" i="5" s="1"/>
  <c r="O163" i="5" l="1"/>
  <c r="Q163" i="5" s="1"/>
  <c r="N164" i="5" s="1"/>
  <c r="I163" i="5"/>
  <c r="K163" i="5" s="1"/>
  <c r="H164" i="5" s="1"/>
  <c r="I164" i="5" l="1"/>
  <c r="K164" i="5" s="1"/>
  <c r="H165" i="5" s="1"/>
  <c r="O164" i="5"/>
  <c r="Q164" i="5" s="1"/>
  <c r="N165" i="5" s="1"/>
  <c r="O165" i="5" l="1"/>
  <c r="Q165" i="5" s="1"/>
  <c r="N166" i="5" s="1"/>
  <c r="I165" i="5"/>
  <c r="K165" i="5" s="1"/>
  <c r="H166" i="5" s="1"/>
  <c r="I166" i="5" l="1"/>
  <c r="K166" i="5" s="1"/>
  <c r="H167" i="5" s="1"/>
  <c r="O166" i="5"/>
  <c r="Q166" i="5" s="1"/>
  <c r="N167" i="5" s="1"/>
  <c r="O167" i="5" l="1"/>
  <c r="Q167" i="5" s="1"/>
  <c r="N168" i="5" s="1"/>
  <c r="I167" i="5"/>
  <c r="K167" i="5" s="1"/>
  <c r="H168" i="5" s="1"/>
  <c r="I168" i="5" l="1"/>
  <c r="K168" i="5" s="1"/>
  <c r="H169" i="5" s="1"/>
  <c r="O168" i="5"/>
  <c r="Q168" i="5" s="1"/>
  <c r="N169" i="5" s="1"/>
  <c r="O169" i="5" l="1"/>
  <c r="Q169" i="5" s="1"/>
  <c r="N170" i="5" s="1"/>
  <c r="I169" i="5"/>
  <c r="K169" i="5" s="1"/>
  <c r="H170" i="5" s="1"/>
  <c r="I170" i="5" l="1"/>
  <c r="K170" i="5" s="1"/>
  <c r="H171" i="5" s="1"/>
  <c r="O170" i="5"/>
  <c r="Q170" i="5" s="1"/>
  <c r="N171" i="5" s="1"/>
  <c r="O171" i="5" l="1"/>
  <c r="Q171" i="5" s="1"/>
  <c r="N172" i="5" s="1"/>
  <c r="I171" i="5"/>
  <c r="K171" i="5" s="1"/>
  <c r="H172" i="5" s="1"/>
  <c r="I172" i="5" l="1"/>
  <c r="K172" i="5" s="1"/>
  <c r="H173" i="5" s="1"/>
  <c r="O172" i="5"/>
  <c r="Q172" i="5" s="1"/>
  <c r="N173" i="5" s="1"/>
  <c r="O173" i="5" l="1"/>
  <c r="Q173" i="5" s="1"/>
  <c r="N174" i="5" s="1"/>
  <c r="I173" i="5"/>
  <c r="K173" i="5" s="1"/>
  <c r="H174" i="5" s="1"/>
  <c r="I174" i="5" l="1"/>
  <c r="K174" i="5" s="1"/>
  <c r="H175" i="5" s="1"/>
  <c r="O174" i="5"/>
  <c r="Q174" i="5" s="1"/>
  <c r="N175" i="5" s="1"/>
  <c r="O175" i="5" l="1"/>
  <c r="Q175" i="5" s="1"/>
  <c r="N176" i="5" s="1"/>
  <c r="I175" i="5"/>
  <c r="K175" i="5" s="1"/>
  <c r="H176" i="5" s="1"/>
  <c r="I176" i="5" l="1"/>
  <c r="K176" i="5" s="1"/>
  <c r="H177" i="5" s="1"/>
  <c r="O176" i="5"/>
  <c r="Q176" i="5" s="1"/>
  <c r="N177" i="5" s="1"/>
  <c r="O177" i="5" l="1"/>
  <c r="Q177" i="5" s="1"/>
  <c r="N178" i="5" s="1"/>
  <c r="I177" i="5"/>
  <c r="K177" i="5" s="1"/>
  <c r="H178" i="5" s="1"/>
  <c r="I178" i="5" l="1"/>
  <c r="K178" i="5" s="1"/>
  <c r="H179" i="5" s="1"/>
  <c r="O178" i="5"/>
  <c r="Q178" i="5" s="1"/>
  <c r="N179" i="5" s="1"/>
  <c r="O179" i="5" l="1"/>
  <c r="Q179" i="5" s="1"/>
  <c r="N180" i="5" s="1"/>
  <c r="I179" i="5"/>
  <c r="K179" i="5" s="1"/>
  <c r="H180" i="5" s="1"/>
  <c r="I180" i="5" l="1"/>
  <c r="K180" i="5" s="1"/>
  <c r="H181" i="5" s="1"/>
  <c r="O180" i="5"/>
  <c r="Q180" i="5" s="1"/>
  <c r="N181" i="5" s="1"/>
  <c r="O181" i="5" l="1"/>
  <c r="Q181" i="5" s="1"/>
  <c r="N182" i="5" s="1"/>
  <c r="I181" i="5"/>
  <c r="K181" i="5" s="1"/>
  <c r="H182" i="5" s="1"/>
  <c r="I182" i="5" l="1"/>
  <c r="K182" i="5" s="1"/>
  <c r="H183" i="5" s="1"/>
  <c r="O182" i="5"/>
  <c r="Q182" i="5" s="1"/>
  <c r="N183" i="5" s="1"/>
  <c r="O183" i="5" l="1"/>
  <c r="Q183" i="5" s="1"/>
  <c r="N184" i="5" s="1"/>
  <c r="I183" i="5"/>
  <c r="K183" i="5" s="1"/>
  <c r="H184" i="5" s="1"/>
  <c r="I184" i="5" l="1"/>
  <c r="K184" i="5" s="1"/>
  <c r="H185" i="5" s="1"/>
  <c r="O184" i="5"/>
  <c r="Q184" i="5" s="1"/>
  <c r="N185" i="5" s="1"/>
  <c r="O185" i="5" l="1"/>
  <c r="Q185" i="5" s="1"/>
  <c r="N186" i="5" s="1"/>
  <c r="I185" i="5"/>
  <c r="K185" i="5" s="1"/>
  <c r="H186" i="5" s="1"/>
  <c r="I186" i="5" l="1"/>
  <c r="K186" i="5" s="1"/>
  <c r="K1" i="5" s="1"/>
  <c r="O186" i="5"/>
  <c r="Q186" i="5" s="1"/>
  <c r="Q1" i="5" s="1"/>
</calcChain>
</file>

<file path=xl/sharedStrings.xml><?xml version="1.0" encoding="utf-8"?>
<sst xmlns="http://schemas.openxmlformats.org/spreadsheetml/2006/main" count="51" uniqueCount="26">
  <si>
    <t>x</t>
  </si>
  <si>
    <t>f(x)</t>
  </si>
  <si>
    <t>g(x)</t>
  </si>
  <si>
    <t>f(x)-g(x)</t>
  </si>
  <si>
    <t>P</t>
  </si>
  <si>
    <t>r</t>
  </si>
  <si>
    <t>t</t>
  </si>
  <si>
    <t>(1+r)^t</t>
  </si>
  <si>
    <t>top</t>
  </si>
  <si>
    <t>bottom</t>
  </si>
  <si>
    <t>M</t>
  </si>
  <si>
    <t>Annual Rate</t>
  </si>
  <si>
    <t>setup</t>
  </si>
  <si>
    <t>A</t>
  </si>
  <si>
    <t>B</t>
  </si>
  <si>
    <t>C</t>
  </si>
  <si>
    <t>Principal</t>
  </si>
  <si>
    <t>Final Balance</t>
  </si>
  <si>
    <t>Months</t>
  </si>
  <si>
    <t>Rate</t>
  </si>
  <si>
    <t>Payment</t>
  </si>
  <si>
    <t>Period</t>
  </si>
  <si>
    <t>Begin Balance</t>
  </si>
  <si>
    <t>Interest</t>
  </si>
  <si>
    <t>End Balance</t>
  </si>
  <si>
    <t>annual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</si>
</sst>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8" formatCode="0.0000%"/>
  </numFmts>
  <fonts count="2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0" fillId="0" borderId="0" xfId="0" applyNumberFormat="1"/>
    <xf numFmtId="0" fontId="1" fillId="0" borderId="1" xfId="0" applyFont="1" applyBorder="1" applyAlignment="1">
      <alignment vertical="center" wrapText="1"/>
    </xf>
    <xf numFmtId="6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6" fontId="1" fillId="0" borderId="4" xfId="0" applyNumberFormat="1" applyFont="1" applyBorder="1" applyAlignment="1">
      <alignment vertical="center" wrapText="1"/>
    </xf>
    <xf numFmtId="168" fontId="1" fillId="0" borderId="4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FA5F-AFF6-1E46-AD06-51FB051F1205}">
  <dimension ref="A1:B3"/>
  <sheetViews>
    <sheetView workbookViewId="0">
      <selection activeCell="A13" sqref="A6:B13"/>
    </sheetView>
  </sheetViews>
  <sheetFormatPr baseColWidth="10" defaultRowHeight="16"/>
  <sheetData>
    <row r="1" spans="1:2" ht="18" thickBot="1">
      <c r="A1" s="1" t="s">
        <v>0</v>
      </c>
      <c r="B1" s="2" t="s">
        <v>1</v>
      </c>
    </row>
    <row r="2" spans="1:2" ht="17" thickBot="1">
      <c r="A2" s="3">
        <v>1</v>
      </c>
      <c r="B2" s="4">
        <f>2*A2+3</f>
        <v>5</v>
      </c>
    </row>
    <row r="3" spans="1:2" ht="17" thickBot="1">
      <c r="A3" s="3">
        <v>6</v>
      </c>
      <c r="B3" s="4">
        <f>2*A3+3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C8C3-ABF8-A44F-858F-6844A25CD199}">
  <dimension ref="A1:B7"/>
  <sheetViews>
    <sheetView workbookViewId="0">
      <selection activeCell="B7" sqref="B7"/>
    </sheetView>
  </sheetViews>
  <sheetFormatPr baseColWidth="10" defaultRowHeight="16"/>
  <sheetData>
    <row r="1" spans="1:2" ht="18" thickBot="1">
      <c r="A1" s="1" t="s">
        <v>0</v>
      </c>
      <c r="B1" s="2" t="s">
        <v>1</v>
      </c>
    </row>
    <row r="2" spans="1:2" ht="17" thickBot="1">
      <c r="A2" s="3">
        <v>4</v>
      </c>
      <c r="B2" s="4">
        <f>(A2-4)*(A2+1)*(A2+6)</f>
        <v>0</v>
      </c>
    </row>
    <row r="3" spans="1:2" ht="17" thickBot="1">
      <c r="A3" s="3">
        <v>4.0395244419148799</v>
      </c>
      <c r="B3" s="4">
        <f>(A3-4)*(A3+1)*(A3+6)</f>
        <v>1.9997165627265368</v>
      </c>
    </row>
    <row r="4" spans="1:2" ht="17" thickBot="1">
      <c r="A4" s="3">
        <v>-1</v>
      </c>
      <c r="B4" s="4">
        <f>(A4-4)*(A4+1)*(A4+6)</f>
        <v>0</v>
      </c>
    </row>
    <row r="5" spans="1:2" ht="17" thickBot="1">
      <c r="A5" s="3">
        <v>-1.08000032000128</v>
      </c>
      <c r="B5" s="4">
        <f>(A5-4)*(A5+1)*(A5+6)</f>
        <v>1.9994959938879506</v>
      </c>
    </row>
    <row r="6" spans="1:2" ht="17" thickBot="1">
      <c r="A6" s="3">
        <v>-6</v>
      </c>
      <c r="B6" s="4">
        <f>(A6-4)*(A6+1)*(A6+6)</f>
        <v>0</v>
      </c>
    </row>
    <row r="7" spans="1:2" ht="17" thickBot="1">
      <c r="A7" s="3">
        <v>-5.9595109158431043</v>
      </c>
      <c r="B7" s="4">
        <f>(A7-4)*(A7+1)*(A7+6)</f>
        <v>1.9999300952321621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589C-43B6-6841-90F4-A2804F45D798}">
  <dimension ref="A1:D11"/>
  <sheetViews>
    <sheetView workbookViewId="0">
      <selection activeCell="D11" sqref="D11"/>
    </sheetView>
  </sheetViews>
  <sheetFormatPr baseColWidth="10" defaultRowHeight="16"/>
  <sheetData>
    <row r="1" spans="1:4" ht="18" thickBot="1">
      <c r="A1" s="1" t="s">
        <v>0</v>
      </c>
      <c r="B1" s="2" t="s">
        <v>1</v>
      </c>
      <c r="C1" s="2" t="s">
        <v>2</v>
      </c>
      <c r="D1" s="2" t="s">
        <v>3</v>
      </c>
    </row>
    <row r="2" spans="1:4" ht="17" thickBot="1">
      <c r="A2" s="3">
        <v>-3</v>
      </c>
      <c r="B2" s="4">
        <f xml:space="preserve"> A2+2</f>
        <v>-1</v>
      </c>
      <c r="C2" s="4">
        <f>A2^2</f>
        <v>9</v>
      </c>
      <c r="D2" s="4">
        <f>B2-C2</f>
        <v>-10</v>
      </c>
    </row>
    <row r="3" spans="1:4" ht="17" thickBot="1">
      <c r="A3" s="3">
        <v>-1.0001723025922706</v>
      </c>
      <c r="B3" s="4">
        <f xml:space="preserve"> A3+2</f>
        <v>0.99982769740772937</v>
      </c>
      <c r="C3" s="4">
        <f>A3^2</f>
        <v>1.0003446348727245</v>
      </c>
      <c r="D3" s="4">
        <f>B3-C3</f>
        <v>-5.1693746499514859E-4</v>
      </c>
    </row>
    <row r="4" spans="1:4" ht="17" thickBot="1">
      <c r="A4" s="3">
        <v>3</v>
      </c>
      <c r="B4" s="4">
        <f xml:space="preserve"> A4+2</f>
        <v>5</v>
      </c>
      <c r="C4" s="4">
        <f>A4^2</f>
        <v>9</v>
      </c>
      <c r="D4" s="4">
        <f>B4-C4</f>
        <v>-4</v>
      </c>
    </row>
    <row r="5" spans="1:4" ht="17" thickBot="1">
      <c r="A5" s="3">
        <v>2.0000088738056769</v>
      </c>
      <c r="B5" s="4">
        <f>A5+2</f>
        <v>4.0000088738056769</v>
      </c>
      <c r="C5" s="4">
        <f>A5^2</f>
        <v>4.0000354953014519</v>
      </c>
      <c r="D5" s="4">
        <f>B5-C5</f>
        <v>-2.6621495774925563E-5</v>
      </c>
    </row>
    <row r="7" spans="1:4">
      <c r="A7" s="5">
        <v>-10</v>
      </c>
      <c r="B7">
        <f>A7^2-4*A7-20</f>
        <v>120</v>
      </c>
      <c r="C7" s="5">
        <f>-2*A7^2+4*A7+50</f>
        <v>-190</v>
      </c>
      <c r="D7" s="5">
        <f>B7-C7</f>
        <v>310</v>
      </c>
    </row>
    <row r="8" spans="1:4">
      <c r="A8" s="5">
        <v>-3.6777660397930174</v>
      </c>
      <c r="B8">
        <f t="shared" ref="B8:B11" si="0">A8^2-4*A8-20</f>
        <v>8.2370272026268836</v>
      </c>
      <c r="C8" s="5">
        <f t="shared" ref="C8:C11" si="1">-2*A8^2+4*A8+50</f>
        <v>8.2370097539183007</v>
      </c>
      <c r="D8" s="5">
        <f t="shared" ref="D8:D11" si="2">B8-C8</f>
        <v>1.7448708582890049E-5</v>
      </c>
    </row>
    <row r="9" spans="1:4">
      <c r="A9" s="5">
        <v>0</v>
      </c>
      <c r="B9">
        <f t="shared" si="0"/>
        <v>-20</v>
      </c>
      <c r="C9" s="5">
        <f t="shared" si="1"/>
        <v>50</v>
      </c>
      <c r="D9" s="5">
        <f t="shared" si="2"/>
        <v>-70</v>
      </c>
    </row>
    <row r="10" spans="1:4">
      <c r="A10">
        <v>10</v>
      </c>
      <c r="B10">
        <f t="shared" si="0"/>
        <v>40</v>
      </c>
      <c r="C10" s="5">
        <f t="shared" si="1"/>
        <v>-110</v>
      </c>
      <c r="D10" s="5">
        <f t="shared" si="2"/>
        <v>150</v>
      </c>
    </row>
    <row r="11" spans="1:4">
      <c r="A11" s="5">
        <v>6.3444321619700581</v>
      </c>
      <c r="B11">
        <f t="shared" si="0"/>
        <v>-5.1259091900401685</v>
      </c>
      <c r="C11" s="5">
        <f t="shared" si="1"/>
        <v>-5.1259102677998953</v>
      </c>
      <c r="D11" s="5">
        <f t="shared" si="2"/>
        <v>1.077759726797467E-6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A07CB-EC68-C344-8FC2-40926F0527A7}">
  <dimension ref="A1:E9"/>
  <sheetViews>
    <sheetView workbookViewId="0">
      <selection activeCell="H6" sqref="H6"/>
    </sheetView>
  </sheetViews>
  <sheetFormatPr baseColWidth="10" defaultRowHeight="16"/>
  <sheetData>
    <row r="1" spans="1:5">
      <c r="A1" t="s">
        <v>4</v>
      </c>
      <c r="B1">
        <v>1000</v>
      </c>
      <c r="C1">
        <v>8192.3825915750494</v>
      </c>
      <c r="D1">
        <v>5000</v>
      </c>
      <c r="E1">
        <v>5000</v>
      </c>
    </row>
    <row r="2" spans="1:5">
      <c r="A2" t="s">
        <v>11</v>
      </c>
      <c r="B2" s="6">
        <v>0.08</v>
      </c>
      <c r="C2" s="6">
        <v>0.08</v>
      </c>
      <c r="D2" s="6">
        <v>0.08</v>
      </c>
      <c r="E2" s="6">
        <v>0.38352065621804771</v>
      </c>
    </row>
    <row r="3" spans="1:5">
      <c r="A3" t="s">
        <v>5</v>
      </c>
      <c r="B3">
        <f>B2/12</f>
        <v>6.6666666666666671E-3</v>
      </c>
      <c r="C3">
        <f t="shared" ref="C3:F3" si="0">C2/12</f>
        <v>6.6666666666666671E-3</v>
      </c>
      <c r="D3">
        <f t="shared" si="0"/>
        <v>6.6666666666666671E-3</v>
      </c>
      <c r="E3">
        <f t="shared" si="0"/>
        <v>3.1960054684837307E-2</v>
      </c>
    </row>
    <row r="4" spans="1:5">
      <c r="A4" t="s">
        <v>6</v>
      </c>
      <c r="B4">
        <v>48</v>
      </c>
      <c r="C4">
        <v>48</v>
      </c>
      <c r="D4">
        <v>27.439344735603651</v>
      </c>
      <c r="E4">
        <v>51</v>
      </c>
    </row>
    <row r="5" spans="1:5">
      <c r="A5" t="s">
        <v>7</v>
      </c>
      <c r="B5">
        <f>(1+B3)^B4</f>
        <v>1.3756661004337909</v>
      </c>
      <c r="C5">
        <f t="shared" ref="C5:F5" si="1">(1+C3)^C4</f>
        <v>1.3756661004337909</v>
      </c>
      <c r="D5">
        <f t="shared" si="1"/>
        <v>1.2000004097689128</v>
      </c>
      <c r="E5">
        <f t="shared" si="1"/>
        <v>4.975162035773665</v>
      </c>
    </row>
    <row r="6" spans="1:5">
      <c r="A6" t="s">
        <v>8</v>
      </c>
      <c r="B6">
        <f>B1*B3*B5</f>
        <v>9.1711073362252726</v>
      </c>
      <c r="C6">
        <f t="shared" ref="C6:F6" si="2">C1*C3*C5</f>
        <v>75.133220086758158</v>
      </c>
      <c r="D6">
        <f t="shared" si="2"/>
        <v>40.000013658963759</v>
      </c>
      <c r="E6">
        <f t="shared" si="2"/>
        <v>795.03225364626417</v>
      </c>
    </row>
    <row r="7" spans="1:5">
      <c r="A7" t="s">
        <v>9</v>
      </c>
      <c r="B7">
        <f>B5-1</f>
        <v>0.37566610043379089</v>
      </c>
      <c r="C7">
        <f t="shared" ref="C7:F7" si="3">C5-1</f>
        <v>0.37566610043379089</v>
      </c>
      <c r="D7">
        <f t="shared" si="3"/>
        <v>0.20000040976891276</v>
      </c>
      <c r="E7">
        <f t="shared" si="3"/>
        <v>3.975162035773665</v>
      </c>
    </row>
    <row r="8" spans="1:5">
      <c r="A8" t="s">
        <v>10</v>
      </c>
      <c r="B8">
        <f>B6/B7</f>
        <v>24.41292234150265</v>
      </c>
      <c r="C8">
        <f t="shared" ref="C8:F8" si="4">C6/C7</f>
        <v>199.99999999999994</v>
      </c>
      <c r="D8">
        <f t="shared" si="4"/>
        <v>199.99965852660566</v>
      </c>
      <c r="E8">
        <f t="shared" si="4"/>
        <v>199.99996138309143</v>
      </c>
    </row>
    <row r="9" spans="1:5">
      <c r="B9" t="s">
        <v>12</v>
      </c>
      <c r="C9" t="s">
        <v>13</v>
      </c>
      <c r="D9" t="s">
        <v>14</v>
      </c>
      <c r="E9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CA627-1242-6B45-97A1-279FF823C188}">
  <dimension ref="A1:Q186"/>
  <sheetViews>
    <sheetView tabSelected="1" topLeftCell="D1" workbookViewId="0">
      <selection activeCell="Q3" sqref="Q3"/>
    </sheetView>
  </sheetViews>
  <sheetFormatPr baseColWidth="10" defaultRowHeight="16"/>
  <cols>
    <col min="14" max="14" width="11.6640625" bestFit="1" customWidth="1"/>
  </cols>
  <sheetData>
    <row r="1" spans="1:17" ht="35" thickBot="1">
      <c r="A1" s="7" t="s">
        <v>16</v>
      </c>
      <c r="B1" s="8">
        <v>200000</v>
      </c>
      <c r="C1" s="9"/>
      <c r="D1" s="9" t="s">
        <v>17</v>
      </c>
      <c r="E1" s="9">
        <f ca="1">OFFSET(E6,B2,0)</f>
        <v>9.7088559414260089E-10</v>
      </c>
      <c r="G1" s="7" t="s">
        <v>16</v>
      </c>
      <c r="H1" s="8">
        <v>270384.29731736227</v>
      </c>
      <c r="I1" s="9"/>
      <c r="J1" s="9" t="s">
        <v>17</v>
      </c>
      <c r="K1" s="9">
        <f ca="1">OFFSET(K6,H2,0)</f>
        <v>-2.4624569050502032E-10</v>
      </c>
      <c r="M1" s="7" t="s">
        <v>16</v>
      </c>
      <c r="N1" s="8">
        <v>200000</v>
      </c>
      <c r="O1" s="9"/>
      <c r="P1" s="9" t="s">
        <v>17</v>
      </c>
      <c r="Q1" s="9">
        <f ca="1">OFFSET(Q6,N2,0)</f>
        <v>-1.980473093681212E-4</v>
      </c>
    </row>
    <row r="2" spans="1:17" ht="18" thickBot="1">
      <c r="A2" s="10" t="s">
        <v>18</v>
      </c>
      <c r="B2" s="11">
        <v>180</v>
      </c>
      <c r="C2" s="11"/>
      <c r="D2" s="11"/>
      <c r="E2" s="11"/>
      <c r="G2" s="10" t="s">
        <v>18</v>
      </c>
      <c r="H2" s="11">
        <v>180</v>
      </c>
      <c r="I2" s="11"/>
      <c r="J2" s="11"/>
      <c r="K2" s="11"/>
      <c r="M2" s="10" t="s">
        <v>18</v>
      </c>
      <c r="N2" s="11">
        <v>180</v>
      </c>
      <c r="O2" s="11"/>
      <c r="P2" s="11"/>
      <c r="Q2" s="11"/>
    </row>
    <row r="3" spans="1:17" ht="18" thickBot="1">
      <c r="A3" s="10" t="s">
        <v>19</v>
      </c>
      <c r="B3" s="11">
        <f>0.04/12</f>
        <v>3.3333333333333335E-3</v>
      </c>
      <c r="C3" s="11"/>
      <c r="D3" s="11"/>
      <c r="E3" s="11"/>
      <c r="G3" s="10" t="s">
        <v>19</v>
      </c>
      <c r="H3" s="11">
        <f>0.04/12</f>
        <v>3.3333333333333335E-3</v>
      </c>
      <c r="I3" s="11"/>
      <c r="J3" s="11"/>
      <c r="K3" s="11"/>
      <c r="M3" s="10" t="s">
        <v>19</v>
      </c>
      <c r="N3" s="11">
        <f>Q3/12</f>
        <v>7.29944579151181E-3</v>
      </c>
      <c r="O3" s="11"/>
      <c r="P3" s="11" t="s">
        <v>25</v>
      </c>
      <c r="Q3" s="13">
        <v>8.7593349498141723E-2</v>
      </c>
    </row>
    <row r="4" spans="1:17" ht="18" thickBot="1">
      <c r="A4" s="10" t="s">
        <v>20</v>
      </c>
      <c r="B4" s="12">
        <v>1479.3758512185386</v>
      </c>
      <c r="C4" s="11"/>
      <c r="D4" s="11"/>
      <c r="E4" s="11"/>
      <c r="G4" s="10" t="s">
        <v>20</v>
      </c>
      <c r="H4" s="12">
        <v>2000</v>
      </c>
      <c r="I4" s="11"/>
      <c r="J4" s="11"/>
      <c r="K4" s="11"/>
      <c r="M4" s="10" t="s">
        <v>20</v>
      </c>
      <c r="N4" s="12">
        <v>2000</v>
      </c>
      <c r="O4" s="11"/>
      <c r="P4" s="11"/>
      <c r="Q4" s="11"/>
    </row>
    <row r="5" spans="1:17" ht="17" thickBot="1">
      <c r="A5" s="10"/>
      <c r="B5" s="11"/>
      <c r="C5" s="11"/>
      <c r="D5" s="11"/>
      <c r="E5" s="11"/>
      <c r="G5" s="10"/>
      <c r="H5" s="11"/>
      <c r="I5" s="11"/>
      <c r="J5" s="11"/>
      <c r="K5" s="11"/>
      <c r="M5" s="10"/>
      <c r="N5" s="11"/>
      <c r="O5" s="11"/>
      <c r="P5" s="11"/>
      <c r="Q5" s="11"/>
    </row>
    <row r="6" spans="1:17" ht="35" thickBot="1">
      <c r="A6" s="10" t="s">
        <v>21</v>
      </c>
      <c r="B6" s="11" t="s">
        <v>22</v>
      </c>
      <c r="C6" s="11" t="s">
        <v>23</v>
      </c>
      <c r="D6" s="11" t="s">
        <v>20</v>
      </c>
      <c r="E6" s="11" t="s">
        <v>24</v>
      </c>
      <c r="G6" s="10" t="s">
        <v>21</v>
      </c>
      <c r="H6" s="11" t="s">
        <v>22</v>
      </c>
      <c r="I6" s="11" t="s">
        <v>23</v>
      </c>
      <c r="J6" s="11" t="s">
        <v>20</v>
      </c>
      <c r="K6" s="11" t="s">
        <v>24</v>
      </c>
      <c r="M6" s="10" t="s">
        <v>21</v>
      </c>
      <c r="N6" s="11" t="s">
        <v>22</v>
      </c>
      <c r="O6" s="11" t="s">
        <v>23</v>
      </c>
      <c r="P6" s="11" t="s">
        <v>20</v>
      </c>
      <c r="Q6" s="11" t="s">
        <v>24</v>
      </c>
    </row>
    <row r="7" spans="1:17" ht="17" thickBot="1">
      <c r="A7" s="10">
        <v>1</v>
      </c>
      <c r="B7" s="12">
        <f>B1</f>
        <v>200000</v>
      </c>
      <c r="C7" s="11">
        <f>B7*B$3</f>
        <v>666.66666666666674</v>
      </c>
      <c r="D7" s="12">
        <f>B$4</f>
        <v>1479.3758512185386</v>
      </c>
      <c r="E7" s="12">
        <f>B7+C7-D7</f>
        <v>199187.29081544813</v>
      </c>
      <c r="G7" s="10">
        <v>1</v>
      </c>
      <c r="H7" s="12">
        <f>H1</f>
        <v>270384.29731736227</v>
      </c>
      <c r="I7" s="11">
        <f>H7*H$3</f>
        <v>901.2809910578743</v>
      </c>
      <c r="J7" s="12">
        <f>H$4</f>
        <v>2000</v>
      </c>
      <c r="K7" s="12">
        <f>H7+I7-J7</f>
        <v>269285.57830842014</v>
      </c>
      <c r="M7" s="10">
        <v>1</v>
      </c>
      <c r="N7" s="12">
        <f>N1</f>
        <v>200000</v>
      </c>
      <c r="O7" s="11">
        <f>N7*N$3</f>
        <v>1459.8891583023619</v>
      </c>
      <c r="P7" s="12">
        <f>N$4</f>
        <v>2000</v>
      </c>
      <c r="Q7" s="12">
        <f>N7+O7-P7</f>
        <v>199459.88915830237</v>
      </c>
    </row>
    <row r="8" spans="1:17" ht="17" thickBot="1">
      <c r="A8" s="10">
        <v>2</v>
      </c>
      <c r="B8" s="12">
        <f>E7</f>
        <v>199187.29081544813</v>
      </c>
      <c r="C8" s="11">
        <f>B8*B$3</f>
        <v>663.95763605149375</v>
      </c>
      <c r="D8" s="12">
        <f>B$4</f>
        <v>1479.3758512185386</v>
      </c>
      <c r="E8" s="12">
        <f>B8+C8-D8</f>
        <v>198371.87260028109</v>
      </c>
      <c r="G8" s="10">
        <v>2</v>
      </c>
      <c r="H8" s="12">
        <f>K7</f>
        <v>269285.57830842014</v>
      </c>
      <c r="I8" s="11">
        <f>H8*H$3</f>
        <v>897.61859436140048</v>
      </c>
      <c r="J8" s="12">
        <f>H$4</f>
        <v>2000</v>
      </c>
      <c r="K8" s="12">
        <f>H8+I8-J8</f>
        <v>268183.19690278155</v>
      </c>
      <c r="M8" s="10">
        <v>2</v>
      </c>
      <c r="N8" s="12">
        <f>Q7</f>
        <v>199459.88915830237</v>
      </c>
      <c r="O8" s="11">
        <f>N8*N$3</f>
        <v>1455.9466484919824</v>
      </c>
      <c r="P8" s="12">
        <f>N$4</f>
        <v>2000</v>
      </c>
      <c r="Q8" s="12">
        <f>N8+O8-P8</f>
        <v>198915.83580679435</v>
      </c>
    </row>
    <row r="9" spans="1:17" ht="17" thickBot="1">
      <c r="A9" s="10">
        <v>3</v>
      </c>
      <c r="B9" s="12">
        <f t="shared" ref="B9:B72" si="0">E8</f>
        <v>198371.87260028109</v>
      </c>
      <c r="C9" s="11">
        <f t="shared" ref="C9:C72" si="1">B9*B$3</f>
        <v>661.23957533427028</v>
      </c>
      <c r="D9" s="12">
        <f t="shared" ref="D9:D72" si="2">B$4</f>
        <v>1479.3758512185386</v>
      </c>
      <c r="E9" s="12">
        <f t="shared" ref="E9:E72" si="3">B9+C9-D9</f>
        <v>197553.73632439683</v>
      </c>
      <c r="G9" s="10">
        <v>3</v>
      </c>
      <c r="H9" s="12">
        <f t="shared" ref="H9:H10" si="4">K8</f>
        <v>268183.19690278155</v>
      </c>
      <c r="I9" s="11">
        <f t="shared" ref="I9:I72" si="5">H9*H$3</f>
        <v>893.94398967593861</v>
      </c>
      <c r="J9" s="12">
        <f t="shared" ref="J9:J10" si="6">H$4</f>
        <v>2000</v>
      </c>
      <c r="K9" s="12">
        <f t="shared" ref="K9:K10" si="7">H9+I9-J9</f>
        <v>267077.14089245751</v>
      </c>
      <c r="M9" s="10">
        <v>3</v>
      </c>
      <c r="N9" s="12">
        <f t="shared" ref="N9:N10" si="8">Q8</f>
        <v>198915.83580679435</v>
      </c>
      <c r="O9" s="11">
        <f t="shared" ref="O9:O72" si="9">N9*N$3</f>
        <v>1451.9753605449591</v>
      </c>
      <c r="P9" s="12">
        <f t="shared" ref="P9:P10" si="10">N$4</f>
        <v>2000</v>
      </c>
      <c r="Q9" s="12">
        <f t="shared" ref="Q9:Q10" si="11">N9+O9-P9</f>
        <v>198367.8111673393</v>
      </c>
    </row>
    <row r="10" spans="1:17" ht="17" thickBot="1">
      <c r="A10" s="10">
        <v>4</v>
      </c>
      <c r="B10" s="12">
        <f t="shared" si="0"/>
        <v>197553.73632439683</v>
      </c>
      <c r="C10" s="11">
        <f t="shared" si="1"/>
        <v>658.51245441465619</v>
      </c>
      <c r="D10" s="12">
        <f t="shared" si="2"/>
        <v>1479.3758512185386</v>
      </c>
      <c r="E10" s="12">
        <f t="shared" si="3"/>
        <v>196732.87292759295</v>
      </c>
      <c r="G10" s="10">
        <v>4</v>
      </c>
      <c r="H10" s="12">
        <f t="shared" si="4"/>
        <v>267077.14089245751</v>
      </c>
      <c r="I10" s="11">
        <f t="shared" si="5"/>
        <v>890.25713630819178</v>
      </c>
      <c r="J10" s="12">
        <f t="shared" si="6"/>
        <v>2000</v>
      </c>
      <c r="K10" s="12">
        <f t="shared" si="7"/>
        <v>265967.39802876569</v>
      </c>
      <c r="M10" s="10">
        <v>4</v>
      </c>
      <c r="N10" s="12">
        <f t="shared" si="8"/>
        <v>198367.8111673393</v>
      </c>
      <c r="O10" s="11">
        <f t="shared" si="9"/>
        <v>1447.9750843968443</v>
      </c>
      <c r="P10" s="12">
        <f t="shared" si="10"/>
        <v>2000</v>
      </c>
      <c r="Q10" s="12">
        <f t="shared" si="11"/>
        <v>197815.78625173614</v>
      </c>
    </row>
    <row r="11" spans="1:17" ht="17" thickBot="1">
      <c r="A11" s="10">
        <v>5</v>
      </c>
      <c r="B11" s="12">
        <f t="shared" si="0"/>
        <v>196732.87292759295</v>
      </c>
      <c r="C11" s="11">
        <f t="shared" si="1"/>
        <v>655.77624309197654</v>
      </c>
      <c r="D11" s="12">
        <f t="shared" si="2"/>
        <v>1479.3758512185386</v>
      </c>
      <c r="E11" s="12">
        <f t="shared" si="3"/>
        <v>195909.27331946639</v>
      </c>
      <c r="G11" s="10">
        <v>5</v>
      </c>
      <c r="H11" s="12">
        <f t="shared" ref="H11:H74" si="12">K10</f>
        <v>265967.39802876569</v>
      </c>
      <c r="I11" s="11">
        <f t="shared" si="5"/>
        <v>886.55799342921898</v>
      </c>
      <c r="J11" s="12">
        <f t="shared" ref="J11:J74" si="13">H$4</f>
        <v>2000</v>
      </c>
      <c r="K11" s="12">
        <f t="shared" ref="K11:K74" si="14">H11+I11-J11</f>
        <v>264853.95602219494</v>
      </c>
      <c r="M11" s="10">
        <v>5</v>
      </c>
      <c r="N11" s="12">
        <f t="shared" ref="N11:N74" si="15">Q10</f>
        <v>197815.78625173614</v>
      </c>
      <c r="O11" s="11">
        <f t="shared" si="9"/>
        <v>1443.9456084498352</v>
      </c>
      <c r="P11" s="12">
        <f t="shared" ref="P11:P74" si="16">N$4</f>
        <v>2000</v>
      </c>
      <c r="Q11" s="12">
        <f t="shared" ref="Q11:Q74" si="17">N11+O11-P11</f>
        <v>197259.73186018597</v>
      </c>
    </row>
    <row r="12" spans="1:17" ht="17" thickBot="1">
      <c r="A12" s="10">
        <v>6</v>
      </c>
      <c r="B12" s="12">
        <f t="shared" si="0"/>
        <v>195909.27331946639</v>
      </c>
      <c r="C12" s="11">
        <f t="shared" si="1"/>
        <v>653.03091106488796</v>
      </c>
      <c r="D12" s="12">
        <f t="shared" si="2"/>
        <v>1479.3758512185386</v>
      </c>
      <c r="E12" s="12">
        <f t="shared" si="3"/>
        <v>195082.92837931274</v>
      </c>
      <c r="G12" s="10">
        <v>6</v>
      </c>
      <c r="H12" s="12">
        <f t="shared" si="12"/>
        <v>264853.95602219494</v>
      </c>
      <c r="I12" s="11">
        <f t="shared" si="5"/>
        <v>882.84652007398313</v>
      </c>
      <c r="J12" s="12">
        <f t="shared" si="13"/>
        <v>2000</v>
      </c>
      <c r="K12" s="12">
        <f t="shared" si="14"/>
        <v>263736.80254226894</v>
      </c>
      <c r="M12" s="10">
        <v>6</v>
      </c>
      <c r="N12" s="12">
        <f t="shared" si="15"/>
        <v>197259.73186018597</v>
      </c>
      <c r="O12" s="11">
        <f t="shared" si="9"/>
        <v>1439.8867195615826</v>
      </c>
      <c r="P12" s="12">
        <f t="shared" si="16"/>
        <v>2000</v>
      </c>
      <c r="Q12" s="12">
        <f t="shared" si="17"/>
        <v>196699.61857974756</v>
      </c>
    </row>
    <row r="13" spans="1:17" ht="17" thickBot="1">
      <c r="A13" s="10">
        <v>7</v>
      </c>
      <c r="B13" s="12">
        <f t="shared" si="0"/>
        <v>195082.92837931274</v>
      </c>
      <c r="C13" s="11">
        <f t="shared" si="1"/>
        <v>650.27642793104246</v>
      </c>
      <c r="D13" s="12">
        <f t="shared" si="2"/>
        <v>1479.3758512185386</v>
      </c>
      <c r="E13" s="12">
        <f t="shared" si="3"/>
        <v>194253.82895602525</v>
      </c>
      <c r="G13" s="10">
        <v>7</v>
      </c>
      <c r="H13" s="12">
        <f t="shared" si="12"/>
        <v>263736.80254226894</v>
      </c>
      <c r="I13" s="11">
        <f t="shared" si="5"/>
        <v>879.12267514089649</v>
      </c>
      <c r="J13" s="12">
        <f t="shared" si="13"/>
        <v>2000</v>
      </c>
      <c r="K13" s="12">
        <f t="shared" si="14"/>
        <v>262615.92521740985</v>
      </c>
      <c r="M13" s="10">
        <v>7</v>
      </c>
      <c r="N13" s="12">
        <f t="shared" si="15"/>
        <v>196699.61857974756</v>
      </c>
      <c r="O13" s="11">
        <f t="shared" si="9"/>
        <v>1435.7982030339165</v>
      </c>
      <c r="P13" s="12">
        <f t="shared" si="16"/>
        <v>2000</v>
      </c>
      <c r="Q13" s="12">
        <f t="shared" si="17"/>
        <v>196135.41678278148</v>
      </c>
    </row>
    <row r="14" spans="1:17" ht="17" thickBot="1">
      <c r="A14" s="10">
        <v>8</v>
      </c>
      <c r="B14" s="12">
        <f t="shared" si="0"/>
        <v>194253.82895602525</v>
      </c>
      <c r="C14" s="11">
        <f t="shared" si="1"/>
        <v>647.51276318675082</v>
      </c>
      <c r="D14" s="12">
        <f t="shared" si="2"/>
        <v>1479.3758512185386</v>
      </c>
      <c r="E14" s="12">
        <f t="shared" si="3"/>
        <v>193421.96586799348</v>
      </c>
      <c r="G14" s="10">
        <v>8</v>
      </c>
      <c r="H14" s="12">
        <f t="shared" si="12"/>
        <v>262615.92521740985</v>
      </c>
      <c r="I14" s="11">
        <f t="shared" si="5"/>
        <v>875.38641739136619</v>
      </c>
      <c r="J14" s="12">
        <f t="shared" si="13"/>
        <v>2000</v>
      </c>
      <c r="K14" s="12">
        <f t="shared" si="14"/>
        <v>261491.31163480121</v>
      </c>
      <c r="M14" s="10">
        <v>8</v>
      </c>
      <c r="N14" s="12">
        <f t="shared" si="15"/>
        <v>196135.41678278148</v>
      </c>
      <c r="O14" s="11">
        <f t="shared" si="9"/>
        <v>1431.6798426014891</v>
      </c>
      <c r="P14" s="12">
        <f t="shared" si="16"/>
        <v>2000</v>
      </c>
      <c r="Q14" s="12">
        <f t="shared" si="17"/>
        <v>195567.09662538298</v>
      </c>
    </row>
    <row r="15" spans="1:17" ht="17" thickBot="1">
      <c r="A15" s="10">
        <v>9</v>
      </c>
      <c r="B15" s="12">
        <f t="shared" si="0"/>
        <v>193421.96586799348</v>
      </c>
      <c r="C15" s="11">
        <f t="shared" si="1"/>
        <v>644.73988622664501</v>
      </c>
      <c r="D15" s="12">
        <f t="shared" si="2"/>
        <v>1479.3758512185386</v>
      </c>
      <c r="E15" s="12">
        <f t="shared" si="3"/>
        <v>192587.32990300161</v>
      </c>
      <c r="G15" s="10">
        <v>9</v>
      </c>
      <c r="H15" s="12">
        <f t="shared" si="12"/>
        <v>261491.31163480121</v>
      </c>
      <c r="I15" s="11">
        <f t="shared" si="5"/>
        <v>871.63770544933743</v>
      </c>
      <c r="J15" s="12">
        <f t="shared" si="13"/>
        <v>2000</v>
      </c>
      <c r="K15" s="12">
        <f t="shared" si="14"/>
        <v>260362.94934025058</v>
      </c>
      <c r="M15" s="10">
        <v>9</v>
      </c>
      <c r="N15" s="12">
        <f t="shared" si="15"/>
        <v>195567.09662538298</v>
      </c>
      <c r="O15" s="11">
        <f t="shared" si="9"/>
        <v>1427.5314204203353</v>
      </c>
      <c r="P15" s="12">
        <f t="shared" si="16"/>
        <v>2000</v>
      </c>
      <c r="Q15" s="12">
        <f t="shared" si="17"/>
        <v>194994.62804580331</v>
      </c>
    </row>
    <row r="16" spans="1:17" ht="17" thickBot="1">
      <c r="A16" s="10">
        <v>10</v>
      </c>
      <c r="B16" s="12">
        <f t="shared" si="0"/>
        <v>192587.32990300161</v>
      </c>
      <c r="C16" s="11">
        <f t="shared" si="1"/>
        <v>641.95776634333868</v>
      </c>
      <c r="D16" s="12">
        <f t="shared" si="2"/>
        <v>1479.3758512185386</v>
      </c>
      <c r="E16" s="12">
        <f t="shared" si="3"/>
        <v>191749.91181812642</v>
      </c>
      <c r="G16" s="10">
        <v>10</v>
      </c>
      <c r="H16" s="12">
        <f t="shared" si="12"/>
        <v>260362.94934025058</v>
      </c>
      <c r="I16" s="11">
        <f t="shared" si="5"/>
        <v>867.8764978008353</v>
      </c>
      <c r="J16" s="12">
        <f t="shared" si="13"/>
        <v>2000</v>
      </c>
      <c r="K16" s="12">
        <f t="shared" si="14"/>
        <v>259230.82583805142</v>
      </c>
      <c r="M16" s="10">
        <v>10</v>
      </c>
      <c r="N16" s="12">
        <f t="shared" si="15"/>
        <v>194994.62804580331</v>
      </c>
      <c r="O16" s="11">
        <f t="shared" si="9"/>
        <v>1423.3527170563498</v>
      </c>
      <c r="P16" s="12">
        <f t="shared" si="16"/>
        <v>2000</v>
      </c>
      <c r="Q16" s="12">
        <f t="shared" si="17"/>
        <v>194417.98076285966</v>
      </c>
    </row>
    <row r="17" spans="1:17" ht="17" thickBot="1">
      <c r="A17" s="10">
        <v>11</v>
      </c>
      <c r="B17" s="12">
        <f t="shared" si="0"/>
        <v>191749.91181812642</v>
      </c>
      <c r="C17" s="11">
        <f t="shared" si="1"/>
        <v>639.16637272708806</v>
      </c>
      <c r="D17" s="12">
        <f t="shared" si="2"/>
        <v>1479.3758512185386</v>
      </c>
      <c r="E17" s="12">
        <f t="shared" si="3"/>
        <v>190909.70233963497</v>
      </c>
      <c r="G17" s="10">
        <v>11</v>
      </c>
      <c r="H17" s="12">
        <f t="shared" si="12"/>
        <v>259230.82583805142</v>
      </c>
      <c r="I17" s="11">
        <f t="shared" si="5"/>
        <v>864.10275279350481</v>
      </c>
      <c r="J17" s="12">
        <f t="shared" si="13"/>
        <v>2000</v>
      </c>
      <c r="K17" s="12">
        <f t="shared" si="14"/>
        <v>258094.92859084491</v>
      </c>
      <c r="M17" s="10">
        <v>11</v>
      </c>
      <c r="N17" s="12">
        <f t="shared" si="15"/>
        <v>194417.98076285966</v>
      </c>
      <c r="O17" s="11">
        <f t="shared" si="9"/>
        <v>1419.1435114736801</v>
      </c>
      <c r="P17" s="12">
        <f t="shared" si="16"/>
        <v>2000</v>
      </c>
      <c r="Q17" s="12">
        <f t="shared" si="17"/>
        <v>193837.12427433333</v>
      </c>
    </row>
    <row r="18" spans="1:17" ht="17" thickBot="1">
      <c r="A18" s="10">
        <v>12</v>
      </c>
      <c r="B18" s="12">
        <f t="shared" si="0"/>
        <v>190909.70233963497</v>
      </c>
      <c r="C18" s="11">
        <f t="shared" si="1"/>
        <v>636.36567446544996</v>
      </c>
      <c r="D18" s="12">
        <f t="shared" si="2"/>
        <v>1479.3758512185386</v>
      </c>
      <c r="E18" s="12">
        <f t="shared" si="3"/>
        <v>190066.6921628819</v>
      </c>
      <c r="G18" s="10">
        <v>12</v>
      </c>
      <c r="H18" s="12">
        <f t="shared" si="12"/>
        <v>258094.92859084491</v>
      </c>
      <c r="I18" s="11">
        <f t="shared" si="5"/>
        <v>860.31642863614979</v>
      </c>
      <c r="J18" s="12">
        <f t="shared" si="13"/>
        <v>2000</v>
      </c>
      <c r="K18" s="12">
        <f t="shared" si="14"/>
        <v>256955.24501948105</v>
      </c>
      <c r="M18" s="10">
        <v>12</v>
      </c>
      <c r="N18" s="12">
        <f t="shared" si="15"/>
        <v>193837.12427433333</v>
      </c>
      <c r="O18" s="11">
        <f t="shared" si="9"/>
        <v>1414.9035810230341</v>
      </c>
      <c r="P18" s="12">
        <f t="shared" si="16"/>
        <v>2000</v>
      </c>
      <c r="Q18" s="12">
        <f t="shared" si="17"/>
        <v>193252.02785535637</v>
      </c>
    </row>
    <row r="19" spans="1:17" ht="17" thickBot="1">
      <c r="A19" s="10">
        <v>13</v>
      </c>
      <c r="B19" s="12">
        <f t="shared" si="0"/>
        <v>190066.6921628819</v>
      </c>
      <c r="C19" s="11">
        <f t="shared" si="1"/>
        <v>633.55564054293973</v>
      </c>
      <c r="D19" s="12">
        <f t="shared" si="2"/>
        <v>1479.3758512185386</v>
      </c>
      <c r="E19" s="12">
        <f t="shared" si="3"/>
        <v>189220.8719522063</v>
      </c>
      <c r="G19" s="10">
        <v>13</v>
      </c>
      <c r="H19" s="12">
        <f t="shared" si="12"/>
        <v>256955.24501948105</v>
      </c>
      <c r="I19" s="11">
        <f t="shared" si="5"/>
        <v>856.5174833982702</v>
      </c>
      <c r="J19" s="12">
        <f t="shared" si="13"/>
        <v>2000</v>
      </c>
      <c r="K19" s="12">
        <f t="shared" si="14"/>
        <v>255811.76250287931</v>
      </c>
      <c r="M19" s="10">
        <v>13</v>
      </c>
      <c r="N19" s="12">
        <f t="shared" si="15"/>
        <v>193252.02785535637</v>
      </c>
      <c r="O19" s="11">
        <f t="shared" si="9"/>
        <v>1410.632701429904</v>
      </c>
      <c r="P19" s="12">
        <f t="shared" si="16"/>
        <v>2000</v>
      </c>
      <c r="Q19" s="12">
        <f t="shared" si="17"/>
        <v>192662.66055678629</v>
      </c>
    </row>
    <row r="20" spans="1:17" ht="17" thickBot="1">
      <c r="A20" s="10">
        <v>14</v>
      </c>
      <c r="B20" s="12">
        <f t="shared" si="0"/>
        <v>189220.8719522063</v>
      </c>
      <c r="C20" s="11">
        <f t="shared" si="1"/>
        <v>630.73623984068774</v>
      </c>
      <c r="D20" s="12">
        <f t="shared" si="2"/>
        <v>1479.3758512185386</v>
      </c>
      <c r="E20" s="12">
        <f t="shared" si="3"/>
        <v>188372.23234082846</v>
      </c>
      <c r="G20" s="10">
        <v>14</v>
      </c>
      <c r="H20" s="12">
        <f t="shared" si="12"/>
        <v>255811.76250287931</v>
      </c>
      <c r="I20" s="11">
        <f t="shared" si="5"/>
        <v>852.70587500959778</v>
      </c>
      <c r="J20" s="12">
        <f t="shared" si="13"/>
        <v>2000</v>
      </c>
      <c r="K20" s="12">
        <f t="shared" si="14"/>
        <v>254664.4683778889</v>
      </c>
      <c r="M20" s="10">
        <v>14</v>
      </c>
      <c r="N20" s="12">
        <f t="shared" si="15"/>
        <v>192662.66055678629</v>
      </c>
      <c r="O20" s="11">
        <f t="shared" si="9"/>
        <v>1406.3306467827019</v>
      </c>
      <c r="P20" s="12">
        <f t="shared" si="16"/>
        <v>2000</v>
      </c>
      <c r="Q20" s="12">
        <f t="shared" si="17"/>
        <v>192068.99120356899</v>
      </c>
    </row>
    <row r="21" spans="1:17" ht="17" thickBot="1">
      <c r="A21" s="10">
        <v>15</v>
      </c>
      <c r="B21" s="12">
        <f t="shared" si="0"/>
        <v>188372.23234082846</v>
      </c>
      <c r="C21" s="11">
        <f t="shared" si="1"/>
        <v>627.90744113609492</v>
      </c>
      <c r="D21" s="12">
        <f t="shared" si="2"/>
        <v>1479.3758512185386</v>
      </c>
      <c r="E21" s="12">
        <f t="shared" si="3"/>
        <v>187520.76393074603</v>
      </c>
      <c r="G21" s="10">
        <v>15</v>
      </c>
      <c r="H21" s="12">
        <f t="shared" si="12"/>
        <v>254664.4683778889</v>
      </c>
      <c r="I21" s="11">
        <f t="shared" si="5"/>
        <v>848.88156125962973</v>
      </c>
      <c r="J21" s="12">
        <f t="shared" si="13"/>
        <v>2000</v>
      </c>
      <c r="K21" s="12">
        <f t="shared" si="14"/>
        <v>253513.34993914852</v>
      </c>
      <c r="M21" s="10">
        <v>15</v>
      </c>
      <c r="N21" s="12">
        <f t="shared" si="15"/>
        <v>192068.99120356899</v>
      </c>
      <c r="O21" s="11">
        <f t="shared" si="9"/>
        <v>1401.9971895208105</v>
      </c>
      <c r="P21" s="12">
        <f t="shared" si="16"/>
        <v>2000</v>
      </c>
      <c r="Q21" s="12">
        <f t="shared" si="17"/>
        <v>191470.98839308979</v>
      </c>
    </row>
    <row r="22" spans="1:17" ht="17" thickBot="1">
      <c r="A22" s="10">
        <v>16</v>
      </c>
      <c r="B22" s="12">
        <f t="shared" si="0"/>
        <v>187520.76393074603</v>
      </c>
      <c r="C22" s="11">
        <f t="shared" si="1"/>
        <v>625.06921310248686</v>
      </c>
      <c r="D22" s="12">
        <f t="shared" si="2"/>
        <v>1479.3758512185386</v>
      </c>
      <c r="E22" s="12">
        <f t="shared" si="3"/>
        <v>186666.45729262999</v>
      </c>
      <c r="G22" s="10">
        <v>16</v>
      </c>
      <c r="H22" s="12">
        <f t="shared" si="12"/>
        <v>253513.34993914852</v>
      </c>
      <c r="I22" s="11">
        <f t="shared" si="5"/>
        <v>845.04449979716185</v>
      </c>
      <c r="J22" s="12">
        <f t="shared" si="13"/>
        <v>2000</v>
      </c>
      <c r="K22" s="12">
        <f t="shared" si="14"/>
        <v>252358.39443894569</v>
      </c>
      <c r="M22" s="10">
        <v>16</v>
      </c>
      <c r="N22" s="12">
        <f t="shared" si="15"/>
        <v>191470.98839308979</v>
      </c>
      <c r="O22" s="11">
        <f t="shared" si="9"/>
        <v>1397.6321004225458</v>
      </c>
      <c r="P22" s="12">
        <f t="shared" si="16"/>
        <v>2000</v>
      </c>
      <c r="Q22" s="12">
        <f t="shared" si="17"/>
        <v>190868.62049351234</v>
      </c>
    </row>
    <row r="23" spans="1:17" ht="17" thickBot="1">
      <c r="A23" s="10">
        <v>17</v>
      </c>
      <c r="B23" s="12">
        <f t="shared" si="0"/>
        <v>186666.45729262999</v>
      </c>
      <c r="C23" s="11">
        <f t="shared" si="1"/>
        <v>622.22152430876667</v>
      </c>
      <c r="D23" s="12">
        <f t="shared" si="2"/>
        <v>1479.3758512185386</v>
      </c>
      <c r="E23" s="12">
        <f t="shared" si="3"/>
        <v>185809.30296572021</v>
      </c>
      <c r="G23" s="10">
        <v>17</v>
      </c>
      <c r="H23" s="12">
        <f t="shared" si="12"/>
        <v>252358.39443894569</v>
      </c>
      <c r="I23" s="11">
        <f t="shared" si="5"/>
        <v>841.19464812981903</v>
      </c>
      <c r="J23" s="12">
        <f t="shared" si="13"/>
        <v>2000</v>
      </c>
      <c r="K23" s="12">
        <f t="shared" si="14"/>
        <v>251199.5890870755</v>
      </c>
      <c r="M23" s="10">
        <v>17</v>
      </c>
      <c r="N23" s="12">
        <f t="shared" si="15"/>
        <v>190868.62049351234</v>
      </c>
      <c r="O23" s="11">
        <f t="shared" si="9"/>
        <v>1393.2351485930335</v>
      </c>
      <c r="P23" s="12">
        <f t="shared" si="16"/>
        <v>2000</v>
      </c>
      <c r="Q23" s="12">
        <f t="shared" si="17"/>
        <v>190261.85564210537</v>
      </c>
    </row>
    <row r="24" spans="1:17" ht="17" thickBot="1">
      <c r="A24" s="10">
        <v>18</v>
      </c>
      <c r="B24" s="12">
        <f t="shared" si="0"/>
        <v>185809.30296572021</v>
      </c>
      <c r="C24" s="11">
        <f t="shared" si="1"/>
        <v>619.36434321906745</v>
      </c>
      <c r="D24" s="12">
        <f t="shared" si="2"/>
        <v>1479.3758512185386</v>
      </c>
      <c r="E24" s="12">
        <f t="shared" si="3"/>
        <v>184949.29145772074</v>
      </c>
      <c r="G24" s="10">
        <v>18</v>
      </c>
      <c r="H24" s="12">
        <f t="shared" si="12"/>
        <v>251199.5890870755</v>
      </c>
      <c r="I24" s="11">
        <f t="shared" si="5"/>
        <v>837.33196362358501</v>
      </c>
      <c r="J24" s="12">
        <f t="shared" si="13"/>
        <v>2000</v>
      </c>
      <c r="K24" s="12">
        <f t="shared" si="14"/>
        <v>250036.92105069908</v>
      </c>
      <c r="M24" s="10">
        <v>18</v>
      </c>
      <c r="N24" s="12">
        <f t="shared" si="15"/>
        <v>190261.85564210537</v>
      </c>
      <c r="O24" s="11">
        <f t="shared" si="9"/>
        <v>1388.8061014519935</v>
      </c>
      <c r="P24" s="12">
        <f t="shared" si="16"/>
        <v>2000</v>
      </c>
      <c r="Q24" s="12">
        <f t="shared" si="17"/>
        <v>189650.66174355737</v>
      </c>
    </row>
    <row r="25" spans="1:17" ht="17" thickBot="1">
      <c r="A25" s="10">
        <v>19</v>
      </c>
      <c r="B25" s="12">
        <f t="shared" si="0"/>
        <v>184949.29145772074</v>
      </c>
      <c r="C25" s="11">
        <f t="shared" si="1"/>
        <v>616.49763819240252</v>
      </c>
      <c r="D25" s="12">
        <f t="shared" si="2"/>
        <v>1479.3758512185386</v>
      </c>
      <c r="E25" s="12">
        <f t="shared" si="3"/>
        <v>184086.41324469462</v>
      </c>
      <c r="G25" s="10">
        <v>19</v>
      </c>
      <c r="H25" s="12">
        <f t="shared" si="12"/>
        <v>250036.92105069908</v>
      </c>
      <c r="I25" s="11">
        <f t="shared" si="5"/>
        <v>833.45640350233032</v>
      </c>
      <c r="J25" s="12">
        <f t="shared" si="13"/>
        <v>2000</v>
      </c>
      <c r="K25" s="12">
        <f t="shared" si="14"/>
        <v>248870.3774542014</v>
      </c>
      <c r="M25" s="10">
        <v>19</v>
      </c>
      <c r="N25" s="12">
        <f t="shared" si="15"/>
        <v>189650.66174355737</v>
      </c>
      <c r="O25" s="11">
        <f t="shared" si="9"/>
        <v>1384.3447247214397</v>
      </c>
      <c r="P25" s="12">
        <f t="shared" si="16"/>
        <v>2000</v>
      </c>
      <c r="Q25" s="12">
        <f t="shared" si="17"/>
        <v>189035.00646827882</v>
      </c>
    </row>
    <row r="26" spans="1:17" ht="17" thickBot="1">
      <c r="A26" s="10">
        <v>20</v>
      </c>
      <c r="B26" s="12">
        <f t="shared" si="0"/>
        <v>184086.41324469462</v>
      </c>
      <c r="C26" s="11">
        <f t="shared" si="1"/>
        <v>613.62137748231544</v>
      </c>
      <c r="D26" s="12">
        <f t="shared" si="2"/>
        <v>1479.3758512185386</v>
      </c>
      <c r="E26" s="12">
        <f t="shared" si="3"/>
        <v>183220.6587709584</v>
      </c>
      <c r="G26" s="10">
        <v>20</v>
      </c>
      <c r="H26" s="12">
        <f t="shared" si="12"/>
        <v>248870.3774542014</v>
      </c>
      <c r="I26" s="11">
        <f t="shared" si="5"/>
        <v>829.56792484733808</v>
      </c>
      <c r="J26" s="12">
        <f t="shared" si="13"/>
        <v>2000</v>
      </c>
      <c r="K26" s="12">
        <f t="shared" si="14"/>
        <v>247699.94537904873</v>
      </c>
      <c r="M26" s="10">
        <v>20</v>
      </c>
      <c r="N26" s="12">
        <f t="shared" si="15"/>
        <v>189035.00646827882</v>
      </c>
      <c r="O26" s="11">
        <f t="shared" si="9"/>
        <v>1379.8507824132855</v>
      </c>
      <c r="P26" s="12">
        <f t="shared" si="16"/>
        <v>2000</v>
      </c>
      <c r="Q26" s="12">
        <f t="shared" si="17"/>
        <v>188414.85725069212</v>
      </c>
    </row>
    <row r="27" spans="1:17" ht="17" thickBot="1">
      <c r="A27" s="10">
        <v>21</v>
      </c>
      <c r="B27" s="12">
        <f t="shared" si="0"/>
        <v>183220.6587709584</v>
      </c>
      <c r="C27" s="11">
        <f t="shared" si="1"/>
        <v>610.73552923652801</v>
      </c>
      <c r="D27" s="12">
        <f t="shared" si="2"/>
        <v>1479.3758512185386</v>
      </c>
      <c r="E27" s="12">
        <f t="shared" si="3"/>
        <v>182352.01844897639</v>
      </c>
      <c r="G27" s="10">
        <v>21</v>
      </c>
      <c r="H27" s="12">
        <f t="shared" si="12"/>
        <v>247699.94537904873</v>
      </c>
      <c r="I27" s="11">
        <f t="shared" si="5"/>
        <v>825.66648459682915</v>
      </c>
      <c r="J27" s="12">
        <f t="shared" si="13"/>
        <v>2000</v>
      </c>
      <c r="K27" s="12">
        <f t="shared" si="14"/>
        <v>246525.61186364555</v>
      </c>
      <c r="M27" s="10">
        <v>21</v>
      </c>
      <c r="N27" s="12">
        <f t="shared" si="15"/>
        <v>188414.85725069212</v>
      </c>
      <c r="O27" s="11">
        <f t="shared" si="9"/>
        <v>1375.3240368168631</v>
      </c>
      <c r="P27" s="12">
        <f t="shared" si="16"/>
        <v>2000</v>
      </c>
      <c r="Q27" s="12">
        <f t="shared" si="17"/>
        <v>187790.18128750898</v>
      </c>
    </row>
    <row r="28" spans="1:17" ht="17" thickBot="1">
      <c r="A28" s="10">
        <v>22</v>
      </c>
      <c r="B28" s="12">
        <f t="shared" si="0"/>
        <v>182352.01844897639</v>
      </c>
      <c r="C28" s="11">
        <f t="shared" si="1"/>
        <v>607.84006149658796</v>
      </c>
      <c r="D28" s="12">
        <f t="shared" si="2"/>
        <v>1479.3758512185386</v>
      </c>
      <c r="E28" s="12">
        <f t="shared" si="3"/>
        <v>181480.48265925446</v>
      </c>
      <c r="G28" s="10">
        <v>22</v>
      </c>
      <c r="H28" s="12">
        <f t="shared" si="12"/>
        <v>246525.61186364555</v>
      </c>
      <c r="I28" s="11">
        <f t="shared" si="5"/>
        <v>821.75203954548522</v>
      </c>
      <c r="J28" s="12">
        <f t="shared" si="13"/>
        <v>2000</v>
      </c>
      <c r="K28" s="12">
        <f t="shared" si="14"/>
        <v>245347.36390319103</v>
      </c>
      <c r="M28" s="10">
        <v>22</v>
      </c>
      <c r="N28" s="12">
        <f t="shared" si="15"/>
        <v>187790.18128750898</v>
      </c>
      <c r="O28" s="11">
        <f t="shared" si="9"/>
        <v>1370.7642484863472</v>
      </c>
      <c r="P28" s="12">
        <f t="shared" si="16"/>
        <v>2000</v>
      </c>
      <c r="Q28" s="12">
        <f t="shared" si="17"/>
        <v>187160.94553599533</v>
      </c>
    </row>
    <row r="29" spans="1:17" ht="17" thickBot="1">
      <c r="A29" s="10">
        <v>23</v>
      </c>
      <c r="B29" s="12">
        <f t="shared" si="0"/>
        <v>181480.48265925446</v>
      </c>
      <c r="C29" s="11">
        <f t="shared" si="1"/>
        <v>604.93494219751494</v>
      </c>
      <c r="D29" s="12">
        <f t="shared" si="2"/>
        <v>1479.3758512185386</v>
      </c>
      <c r="E29" s="12">
        <f t="shared" si="3"/>
        <v>180606.04175023345</v>
      </c>
      <c r="G29" s="10">
        <v>23</v>
      </c>
      <c r="H29" s="12">
        <f t="shared" si="12"/>
        <v>245347.36390319103</v>
      </c>
      <c r="I29" s="11">
        <f t="shared" si="5"/>
        <v>817.82454634397016</v>
      </c>
      <c r="J29" s="12">
        <f t="shared" si="13"/>
        <v>2000</v>
      </c>
      <c r="K29" s="12">
        <f t="shared" si="14"/>
        <v>244165.188449535</v>
      </c>
      <c r="M29" s="10">
        <v>23</v>
      </c>
      <c r="N29" s="12">
        <f t="shared" si="15"/>
        <v>187160.94553599533</v>
      </c>
      <c r="O29" s="11">
        <f t="shared" si="9"/>
        <v>1366.1711762280922</v>
      </c>
      <c r="P29" s="12">
        <f t="shared" si="16"/>
        <v>2000</v>
      </c>
      <c r="Q29" s="12">
        <f t="shared" si="17"/>
        <v>186527.11671222342</v>
      </c>
    </row>
    <row r="30" spans="1:17" ht="17" thickBot="1">
      <c r="A30" s="10">
        <v>24</v>
      </c>
      <c r="B30" s="12">
        <f t="shared" si="0"/>
        <v>180606.04175023345</v>
      </c>
      <c r="C30" s="11">
        <f t="shared" si="1"/>
        <v>602.02013916744488</v>
      </c>
      <c r="D30" s="12">
        <f t="shared" si="2"/>
        <v>1479.3758512185386</v>
      </c>
      <c r="E30" s="12">
        <f t="shared" si="3"/>
        <v>179728.68603818235</v>
      </c>
      <c r="G30" s="10">
        <v>24</v>
      </c>
      <c r="H30" s="12">
        <f t="shared" si="12"/>
        <v>244165.188449535</v>
      </c>
      <c r="I30" s="11">
        <f t="shared" si="5"/>
        <v>813.88396149845005</v>
      </c>
      <c r="J30" s="12">
        <f t="shared" si="13"/>
        <v>2000</v>
      </c>
      <c r="K30" s="12">
        <f t="shared" si="14"/>
        <v>242979.07241103344</v>
      </c>
      <c r="M30" s="10">
        <v>24</v>
      </c>
      <c r="N30" s="12">
        <f t="shared" si="15"/>
        <v>186527.11671222342</v>
      </c>
      <c r="O30" s="11">
        <f t="shared" si="9"/>
        <v>1361.5445770878714</v>
      </c>
      <c r="P30" s="12">
        <f t="shared" si="16"/>
        <v>2000</v>
      </c>
      <c r="Q30" s="12">
        <f t="shared" si="17"/>
        <v>185888.66128931128</v>
      </c>
    </row>
    <row r="31" spans="1:17" ht="17" thickBot="1">
      <c r="A31" s="10">
        <v>25</v>
      </c>
      <c r="B31" s="12">
        <f t="shared" si="0"/>
        <v>179728.68603818235</v>
      </c>
      <c r="C31" s="11">
        <f t="shared" si="1"/>
        <v>599.09562012727451</v>
      </c>
      <c r="D31" s="12">
        <f t="shared" si="2"/>
        <v>1479.3758512185386</v>
      </c>
      <c r="E31" s="12">
        <f t="shared" si="3"/>
        <v>178848.4058070911</v>
      </c>
      <c r="G31" s="10">
        <v>25</v>
      </c>
      <c r="H31" s="12">
        <f t="shared" si="12"/>
        <v>242979.07241103344</v>
      </c>
      <c r="I31" s="11">
        <f t="shared" si="5"/>
        <v>809.9302413701115</v>
      </c>
      <c r="J31" s="12">
        <f t="shared" si="13"/>
        <v>2000</v>
      </c>
      <c r="K31" s="12">
        <f t="shared" si="14"/>
        <v>241789.00265240355</v>
      </c>
      <c r="M31" s="10">
        <v>25</v>
      </c>
      <c r="N31" s="12">
        <f t="shared" si="15"/>
        <v>185888.66128931128</v>
      </c>
      <c r="O31" s="11">
        <f t="shared" si="9"/>
        <v>1356.8842063380275</v>
      </c>
      <c r="P31" s="12">
        <f t="shared" si="16"/>
        <v>2000</v>
      </c>
      <c r="Q31" s="12">
        <f t="shared" si="17"/>
        <v>185245.5454956493</v>
      </c>
    </row>
    <row r="32" spans="1:17" ht="17" thickBot="1">
      <c r="A32" s="10">
        <v>26</v>
      </c>
      <c r="B32" s="12">
        <f t="shared" si="0"/>
        <v>178848.4058070911</v>
      </c>
      <c r="C32" s="11">
        <f t="shared" si="1"/>
        <v>596.16135269030372</v>
      </c>
      <c r="D32" s="12">
        <f t="shared" si="2"/>
        <v>1479.3758512185386</v>
      </c>
      <c r="E32" s="12">
        <f t="shared" si="3"/>
        <v>177965.19130856288</v>
      </c>
      <c r="G32" s="10">
        <v>26</v>
      </c>
      <c r="H32" s="12">
        <f t="shared" si="12"/>
        <v>241789.00265240355</v>
      </c>
      <c r="I32" s="11">
        <f t="shared" si="5"/>
        <v>805.96334217467859</v>
      </c>
      <c r="J32" s="12">
        <f t="shared" si="13"/>
        <v>2000</v>
      </c>
      <c r="K32" s="12">
        <f t="shared" si="14"/>
        <v>240594.96599457823</v>
      </c>
      <c r="M32" s="10">
        <v>26</v>
      </c>
      <c r="N32" s="12">
        <f t="shared" si="15"/>
        <v>185245.5454956493</v>
      </c>
      <c r="O32" s="11">
        <f t="shared" si="9"/>
        <v>1352.1898174645269</v>
      </c>
      <c r="P32" s="12">
        <f t="shared" si="16"/>
        <v>2000</v>
      </c>
      <c r="Q32" s="12">
        <f t="shared" si="17"/>
        <v>184597.73531311384</v>
      </c>
    </row>
    <row r="33" spans="1:17" ht="17" thickBot="1">
      <c r="A33" s="10">
        <v>27</v>
      </c>
      <c r="B33" s="12">
        <f t="shared" si="0"/>
        <v>177965.19130856288</v>
      </c>
      <c r="C33" s="11">
        <f t="shared" si="1"/>
        <v>593.21730436187624</v>
      </c>
      <c r="D33" s="12">
        <f t="shared" si="2"/>
        <v>1479.3758512185386</v>
      </c>
      <c r="E33" s="12">
        <f t="shared" si="3"/>
        <v>177079.03276170621</v>
      </c>
      <c r="G33" s="10">
        <v>27</v>
      </c>
      <c r="H33" s="12">
        <f t="shared" si="12"/>
        <v>240594.96599457823</v>
      </c>
      <c r="I33" s="11">
        <f t="shared" si="5"/>
        <v>801.9832199819275</v>
      </c>
      <c r="J33" s="12">
        <f t="shared" si="13"/>
        <v>2000</v>
      </c>
      <c r="K33" s="12">
        <f t="shared" si="14"/>
        <v>239396.94921456015</v>
      </c>
      <c r="M33" s="10">
        <v>27</v>
      </c>
      <c r="N33" s="12">
        <f t="shared" si="15"/>
        <v>184597.73531311384</v>
      </c>
      <c r="O33" s="11">
        <f t="shared" si="9"/>
        <v>1347.4611621539198</v>
      </c>
      <c r="P33" s="12">
        <f t="shared" si="16"/>
        <v>2000</v>
      </c>
      <c r="Q33" s="12">
        <f t="shared" si="17"/>
        <v>183945.19647526776</v>
      </c>
    </row>
    <row r="34" spans="1:17" ht="17" thickBot="1">
      <c r="A34" s="10">
        <v>28</v>
      </c>
      <c r="B34" s="12">
        <f t="shared" si="0"/>
        <v>177079.03276170621</v>
      </c>
      <c r="C34" s="11">
        <f t="shared" si="1"/>
        <v>590.26344253902073</v>
      </c>
      <c r="D34" s="12">
        <f t="shared" si="2"/>
        <v>1479.3758512185386</v>
      </c>
      <c r="E34" s="12">
        <f t="shared" si="3"/>
        <v>176189.92035302671</v>
      </c>
      <c r="G34" s="10">
        <v>28</v>
      </c>
      <c r="H34" s="12">
        <f t="shared" si="12"/>
        <v>239396.94921456015</v>
      </c>
      <c r="I34" s="11">
        <f t="shared" si="5"/>
        <v>797.98983071520058</v>
      </c>
      <c r="J34" s="12">
        <f t="shared" si="13"/>
        <v>2000</v>
      </c>
      <c r="K34" s="12">
        <f t="shared" si="14"/>
        <v>238194.93904527536</v>
      </c>
      <c r="M34" s="10">
        <v>28</v>
      </c>
      <c r="N34" s="12">
        <f t="shared" si="15"/>
        <v>183945.19647526776</v>
      </c>
      <c r="O34" s="11">
        <f t="shared" si="9"/>
        <v>1342.6979902802063</v>
      </c>
      <c r="P34" s="12">
        <f t="shared" si="16"/>
        <v>2000</v>
      </c>
      <c r="Q34" s="12">
        <f t="shared" si="17"/>
        <v>183287.89446554796</v>
      </c>
    </row>
    <row r="35" spans="1:17" ht="17" thickBot="1">
      <c r="A35" s="10">
        <v>29</v>
      </c>
      <c r="B35" s="12">
        <f t="shared" si="0"/>
        <v>176189.92035302671</v>
      </c>
      <c r="C35" s="11">
        <f t="shared" si="1"/>
        <v>587.29973451008902</v>
      </c>
      <c r="D35" s="12">
        <f t="shared" si="2"/>
        <v>1479.3758512185386</v>
      </c>
      <c r="E35" s="12">
        <f t="shared" si="3"/>
        <v>175297.84423631828</v>
      </c>
      <c r="G35" s="10">
        <v>29</v>
      </c>
      <c r="H35" s="12">
        <f t="shared" si="12"/>
        <v>238194.93904527536</v>
      </c>
      <c r="I35" s="11">
        <f t="shared" si="5"/>
        <v>793.98313015091787</v>
      </c>
      <c r="J35" s="12">
        <f t="shared" si="13"/>
        <v>2000</v>
      </c>
      <c r="K35" s="12">
        <f t="shared" si="14"/>
        <v>236988.92217542627</v>
      </c>
      <c r="M35" s="10">
        <v>29</v>
      </c>
      <c r="N35" s="12">
        <f t="shared" si="15"/>
        <v>183287.89446554796</v>
      </c>
      <c r="O35" s="11">
        <f t="shared" si="9"/>
        <v>1337.9000498916048</v>
      </c>
      <c r="P35" s="12">
        <f t="shared" si="16"/>
        <v>2000</v>
      </c>
      <c r="Q35" s="12">
        <f t="shared" si="17"/>
        <v>182625.79451543957</v>
      </c>
    </row>
    <row r="36" spans="1:17" ht="17" thickBot="1">
      <c r="A36" s="10">
        <v>30</v>
      </c>
      <c r="B36" s="12">
        <f t="shared" si="0"/>
        <v>175297.84423631828</v>
      </c>
      <c r="C36" s="11">
        <f t="shared" si="1"/>
        <v>584.32614745439435</v>
      </c>
      <c r="D36" s="12">
        <f t="shared" si="2"/>
        <v>1479.3758512185386</v>
      </c>
      <c r="E36" s="12">
        <f t="shared" si="3"/>
        <v>174402.79453255414</v>
      </c>
      <c r="G36" s="10">
        <v>30</v>
      </c>
      <c r="H36" s="12">
        <f t="shared" si="12"/>
        <v>236988.92217542627</v>
      </c>
      <c r="I36" s="11">
        <f t="shared" si="5"/>
        <v>789.96307391808762</v>
      </c>
      <c r="J36" s="12">
        <f t="shared" si="13"/>
        <v>2000</v>
      </c>
      <c r="K36" s="12">
        <f t="shared" si="14"/>
        <v>235778.88524934437</v>
      </c>
      <c r="M36" s="10">
        <v>30</v>
      </c>
      <c r="N36" s="12">
        <f t="shared" si="15"/>
        <v>182625.79451543957</v>
      </c>
      <c r="O36" s="11">
        <f t="shared" si="9"/>
        <v>1333.0670871972259</v>
      </c>
      <c r="P36" s="12">
        <f t="shared" si="16"/>
        <v>2000</v>
      </c>
      <c r="Q36" s="12">
        <f t="shared" si="17"/>
        <v>181958.86160263681</v>
      </c>
    </row>
    <row r="37" spans="1:17" ht="17" thickBot="1">
      <c r="A37" s="10">
        <v>31</v>
      </c>
      <c r="B37" s="12">
        <f t="shared" si="0"/>
        <v>174402.79453255414</v>
      </c>
      <c r="C37" s="11">
        <f t="shared" si="1"/>
        <v>581.34264844184713</v>
      </c>
      <c r="D37" s="12">
        <f t="shared" si="2"/>
        <v>1479.3758512185386</v>
      </c>
      <c r="E37" s="12">
        <f t="shared" si="3"/>
        <v>173504.76132977745</v>
      </c>
      <c r="G37" s="10">
        <v>31</v>
      </c>
      <c r="H37" s="12">
        <f t="shared" si="12"/>
        <v>235778.88524934437</v>
      </c>
      <c r="I37" s="11">
        <f t="shared" si="5"/>
        <v>785.92961749781466</v>
      </c>
      <c r="J37" s="12">
        <f t="shared" si="13"/>
        <v>2000</v>
      </c>
      <c r="K37" s="12">
        <f t="shared" si="14"/>
        <v>234564.81486684218</v>
      </c>
      <c r="M37" s="10">
        <v>31</v>
      </c>
      <c r="N37" s="12">
        <f t="shared" si="15"/>
        <v>181958.86160263681</v>
      </c>
      <c r="O37" s="11">
        <f t="shared" si="9"/>
        <v>1328.1988465536472</v>
      </c>
      <c r="P37" s="12">
        <f t="shared" si="16"/>
        <v>2000</v>
      </c>
      <c r="Q37" s="12">
        <f t="shared" si="17"/>
        <v>181287.06044919047</v>
      </c>
    </row>
    <row r="38" spans="1:17" ht="17" thickBot="1">
      <c r="A38" s="10">
        <v>32</v>
      </c>
      <c r="B38" s="12">
        <f t="shared" si="0"/>
        <v>173504.76132977745</v>
      </c>
      <c r="C38" s="11">
        <f t="shared" si="1"/>
        <v>578.34920443259159</v>
      </c>
      <c r="D38" s="12">
        <f t="shared" si="2"/>
        <v>1479.3758512185386</v>
      </c>
      <c r="E38" s="12">
        <f t="shared" si="3"/>
        <v>172603.73468299152</v>
      </c>
      <c r="G38" s="10">
        <v>32</v>
      </c>
      <c r="H38" s="12">
        <f t="shared" si="12"/>
        <v>234564.81486684218</v>
      </c>
      <c r="I38" s="11">
        <f t="shared" si="5"/>
        <v>781.88271622280729</v>
      </c>
      <c r="J38" s="12">
        <f t="shared" si="13"/>
        <v>2000</v>
      </c>
      <c r="K38" s="12">
        <f t="shared" si="14"/>
        <v>233346.69758306499</v>
      </c>
      <c r="M38" s="10">
        <v>32</v>
      </c>
      <c r="N38" s="12">
        <f t="shared" si="15"/>
        <v>181287.06044919047</v>
      </c>
      <c r="O38" s="11">
        <f t="shared" si="9"/>
        <v>1323.2950704513905</v>
      </c>
      <c r="P38" s="12">
        <f t="shared" si="16"/>
        <v>2000</v>
      </c>
      <c r="Q38" s="12">
        <f t="shared" si="17"/>
        <v>180610.35551964186</v>
      </c>
    </row>
    <row r="39" spans="1:17" ht="17" thickBot="1">
      <c r="A39" s="10">
        <v>33</v>
      </c>
      <c r="B39" s="12">
        <f t="shared" si="0"/>
        <v>172603.73468299152</v>
      </c>
      <c r="C39" s="11">
        <f t="shared" si="1"/>
        <v>575.34578227663849</v>
      </c>
      <c r="D39" s="12">
        <f t="shared" si="2"/>
        <v>1479.3758512185386</v>
      </c>
      <c r="E39" s="12">
        <f t="shared" si="3"/>
        <v>171699.70461404964</v>
      </c>
      <c r="G39" s="10">
        <v>33</v>
      </c>
      <c r="H39" s="12">
        <f t="shared" si="12"/>
        <v>233346.69758306499</v>
      </c>
      <c r="I39" s="11">
        <f t="shared" si="5"/>
        <v>777.82232527688336</v>
      </c>
      <c r="J39" s="12">
        <f t="shared" si="13"/>
        <v>2000</v>
      </c>
      <c r="K39" s="12">
        <f t="shared" si="14"/>
        <v>232124.51990834187</v>
      </c>
      <c r="M39" s="10">
        <v>33</v>
      </c>
      <c r="N39" s="12">
        <f t="shared" si="15"/>
        <v>180610.35551964186</v>
      </c>
      <c r="O39" s="11">
        <f t="shared" si="9"/>
        <v>1318.3554995013017</v>
      </c>
      <c r="P39" s="12">
        <f t="shared" si="16"/>
        <v>2000</v>
      </c>
      <c r="Q39" s="12">
        <f t="shared" si="17"/>
        <v>179928.71101914317</v>
      </c>
    </row>
    <row r="40" spans="1:17" ht="17" thickBot="1">
      <c r="A40" s="10">
        <v>34</v>
      </c>
      <c r="B40" s="12">
        <f t="shared" si="0"/>
        <v>171699.70461404964</v>
      </c>
      <c r="C40" s="11">
        <f t="shared" si="1"/>
        <v>572.33234871349885</v>
      </c>
      <c r="D40" s="12">
        <f t="shared" si="2"/>
        <v>1479.3758512185386</v>
      </c>
      <c r="E40" s="12">
        <f t="shared" si="3"/>
        <v>170792.66111154461</v>
      </c>
      <c r="G40" s="10">
        <v>34</v>
      </c>
      <c r="H40" s="12">
        <f t="shared" si="12"/>
        <v>232124.51990834187</v>
      </c>
      <c r="I40" s="11">
        <f t="shared" si="5"/>
        <v>773.74839969447294</v>
      </c>
      <c r="J40" s="12">
        <f t="shared" si="13"/>
        <v>2000</v>
      </c>
      <c r="K40" s="12">
        <f t="shared" si="14"/>
        <v>230898.26830803635</v>
      </c>
      <c r="M40" s="10">
        <v>34</v>
      </c>
      <c r="N40" s="12">
        <f t="shared" si="15"/>
        <v>179928.71101914317</v>
      </c>
      <c r="O40" s="11">
        <f t="shared" si="9"/>
        <v>1313.3798724208293</v>
      </c>
      <c r="P40" s="12">
        <f t="shared" si="16"/>
        <v>2000</v>
      </c>
      <c r="Q40" s="12">
        <f t="shared" si="17"/>
        <v>179242.090891564</v>
      </c>
    </row>
    <row r="41" spans="1:17" ht="17" thickBot="1">
      <c r="A41" s="10">
        <v>35</v>
      </c>
      <c r="B41" s="12">
        <f t="shared" si="0"/>
        <v>170792.66111154461</v>
      </c>
      <c r="C41" s="11">
        <f t="shared" si="1"/>
        <v>569.30887037181537</v>
      </c>
      <c r="D41" s="12">
        <f t="shared" si="2"/>
        <v>1479.3758512185386</v>
      </c>
      <c r="E41" s="12">
        <f t="shared" si="3"/>
        <v>169882.59413069789</v>
      </c>
      <c r="G41" s="10">
        <v>35</v>
      </c>
      <c r="H41" s="12">
        <f t="shared" si="12"/>
        <v>230898.26830803635</v>
      </c>
      <c r="I41" s="11">
        <f t="shared" si="5"/>
        <v>769.66089436012123</v>
      </c>
      <c r="J41" s="12">
        <f t="shared" si="13"/>
        <v>2000</v>
      </c>
      <c r="K41" s="12">
        <f t="shared" si="14"/>
        <v>229667.92920239648</v>
      </c>
      <c r="M41" s="10">
        <v>35</v>
      </c>
      <c r="N41" s="12">
        <f t="shared" si="15"/>
        <v>179242.090891564</v>
      </c>
      <c r="O41" s="11">
        <f t="shared" si="9"/>
        <v>1308.3679260202041</v>
      </c>
      <c r="P41" s="12">
        <f t="shared" si="16"/>
        <v>2000</v>
      </c>
      <c r="Q41" s="12">
        <f t="shared" si="17"/>
        <v>178550.45881758421</v>
      </c>
    </row>
    <row r="42" spans="1:17" ht="17" thickBot="1">
      <c r="A42" s="10">
        <v>36</v>
      </c>
      <c r="B42" s="12">
        <f t="shared" si="0"/>
        <v>169882.59413069789</v>
      </c>
      <c r="C42" s="11">
        <f t="shared" si="1"/>
        <v>566.27531376899299</v>
      </c>
      <c r="D42" s="12">
        <f t="shared" si="2"/>
        <v>1479.3758512185386</v>
      </c>
      <c r="E42" s="12">
        <f t="shared" si="3"/>
        <v>168969.49359324836</v>
      </c>
      <c r="G42" s="10">
        <v>36</v>
      </c>
      <c r="H42" s="12">
        <f t="shared" si="12"/>
        <v>229667.92920239648</v>
      </c>
      <c r="I42" s="11">
        <f t="shared" si="5"/>
        <v>765.55976400798829</v>
      </c>
      <c r="J42" s="12">
        <f t="shared" si="13"/>
        <v>2000</v>
      </c>
      <c r="K42" s="12">
        <f t="shared" si="14"/>
        <v>228433.48896640446</v>
      </c>
      <c r="M42" s="10">
        <v>36</v>
      </c>
      <c r="N42" s="12">
        <f t="shared" si="15"/>
        <v>178550.45881758421</v>
      </c>
      <c r="O42" s="11">
        <f t="shared" si="9"/>
        <v>1303.3193951885178</v>
      </c>
      <c r="P42" s="12">
        <f t="shared" si="16"/>
        <v>2000</v>
      </c>
      <c r="Q42" s="12">
        <f t="shared" si="17"/>
        <v>177853.77821277271</v>
      </c>
    </row>
    <row r="43" spans="1:17" ht="17" thickBot="1">
      <c r="A43" s="10">
        <v>37</v>
      </c>
      <c r="B43" s="12">
        <f t="shared" si="0"/>
        <v>168969.49359324836</v>
      </c>
      <c r="C43" s="11">
        <f t="shared" si="1"/>
        <v>563.23164531082796</v>
      </c>
      <c r="D43" s="12">
        <f t="shared" si="2"/>
        <v>1479.3758512185386</v>
      </c>
      <c r="E43" s="12">
        <f t="shared" si="3"/>
        <v>168053.34938734066</v>
      </c>
      <c r="G43" s="10">
        <v>37</v>
      </c>
      <c r="H43" s="12">
        <f t="shared" si="12"/>
        <v>228433.48896640446</v>
      </c>
      <c r="I43" s="11">
        <f t="shared" si="5"/>
        <v>761.4449632213483</v>
      </c>
      <c r="J43" s="12">
        <f t="shared" si="13"/>
        <v>2000</v>
      </c>
      <c r="K43" s="12">
        <f t="shared" si="14"/>
        <v>227194.93392962581</v>
      </c>
      <c r="M43" s="10">
        <v>37</v>
      </c>
      <c r="N43" s="12">
        <f t="shared" si="15"/>
        <v>177853.77821277271</v>
      </c>
      <c r="O43" s="11">
        <f t="shared" si="9"/>
        <v>1298.2340128796986</v>
      </c>
      <c r="P43" s="12">
        <f t="shared" si="16"/>
        <v>2000</v>
      </c>
      <c r="Q43" s="12">
        <f t="shared" si="17"/>
        <v>177152.0122256524</v>
      </c>
    </row>
    <row r="44" spans="1:17" ht="17" thickBot="1">
      <c r="A44" s="10">
        <v>38</v>
      </c>
      <c r="B44" s="12">
        <f t="shared" si="0"/>
        <v>168053.34938734066</v>
      </c>
      <c r="C44" s="11">
        <f t="shared" si="1"/>
        <v>560.17783129113559</v>
      </c>
      <c r="D44" s="12">
        <f t="shared" si="2"/>
        <v>1479.3758512185386</v>
      </c>
      <c r="E44" s="12">
        <f t="shared" si="3"/>
        <v>167134.15136741326</v>
      </c>
      <c r="G44" s="10">
        <v>38</v>
      </c>
      <c r="H44" s="12">
        <f t="shared" si="12"/>
        <v>227194.93392962581</v>
      </c>
      <c r="I44" s="11">
        <f t="shared" si="5"/>
        <v>757.31644643208608</v>
      </c>
      <c r="J44" s="12">
        <f t="shared" si="13"/>
        <v>2000</v>
      </c>
      <c r="K44" s="12">
        <f t="shared" si="14"/>
        <v>225952.2503760579</v>
      </c>
      <c r="M44" s="10">
        <v>38</v>
      </c>
      <c r="N44" s="12">
        <f t="shared" si="15"/>
        <v>177152.0122256524</v>
      </c>
      <c r="O44" s="11">
        <f t="shared" si="9"/>
        <v>1293.111510098387</v>
      </c>
      <c r="P44" s="12">
        <f t="shared" si="16"/>
        <v>2000</v>
      </c>
      <c r="Q44" s="12">
        <f t="shared" si="17"/>
        <v>176445.12373575079</v>
      </c>
    </row>
    <row r="45" spans="1:17" ht="17" thickBot="1">
      <c r="A45" s="10">
        <v>39</v>
      </c>
      <c r="B45" s="12">
        <f t="shared" si="0"/>
        <v>167134.15136741326</v>
      </c>
      <c r="C45" s="11">
        <f t="shared" si="1"/>
        <v>557.11383789137756</v>
      </c>
      <c r="D45" s="12">
        <f t="shared" si="2"/>
        <v>1479.3758512185386</v>
      </c>
      <c r="E45" s="12">
        <f t="shared" si="3"/>
        <v>166211.8893540861</v>
      </c>
      <c r="G45" s="10">
        <v>39</v>
      </c>
      <c r="H45" s="12">
        <f t="shared" si="12"/>
        <v>225952.2503760579</v>
      </c>
      <c r="I45" s="11">
        <f t="shared" si="5"/>
        <v>753.1741679201931</v>
      </c>
      <c r="J45" s="12">
        <f t="shared" si="13"/>
        <v>2000</v>
      </c>
      <c r="K45" s="12">
        <f t="shared" si="14"/>
        <v>224705.42454397809</v>
      </c>
      <c r="M45" s="10">
        <v>39</v>
      </c>
      <c r="N45" s="12">
        <f t="shared" si="15"/>
        <v>176445.12373575079</v>
      </c>
      <c r="O45" s="11">
        <f t="shared" si="9"/>
        <v>1287.9516158857066</v>
      </c>
      <c r="P45" s="12">
        <f t="shared" si="16"/>
        <v>2000</v>
      </c>
      <c r="Q45" s="12">
        <f t="shared" si="17"/>
        <v>175733.07535163651</v>
      </c>
    </row>
    <row r="46" spans="1:17" ht="17" thickBot="1">
      <c r="A46" s="10">
        <v>40</v>
      </c>
      <c r="B46" s="12">
        <f t="shared" si="0"/>
        <v>166211.8893540861</v>
      </c>
      <c r="C46" s="11">
        <f t="shared" si="1"/>
        <v>554.03963118028707</v>
      </c>
      <c r="D46" s="12">
        <f t="shared" si="2"/>
        <v>1479.3758512185386</v>
      </c>
      <c r="E46" s="12">
        <f t="shared" si="3"/>
        <v>165286.55313404786</v>
      </c>
      <c r="G46" s="10">
        <v>40</v>
      </c>
      <c r="H46" s="12">
        <f t="shared" si="12"/>
        <v>224705.42454397809</v>
      </c>
      <c r="I46" s="11">
        <f t="shared" si="5"/>
        <v>749.01808181326032</v>
      </c>
      <c r="J46" s="12">
        <f t="shared" si="13"/>
        <v>2000</v>
      </c>
      <c r="K46" s="12">
        <f t="shared" si="14"/>
        <v>223454.44262579136</v>
      </c>
      <c r="M46" s="10">
        <v>40</v>
      </c>
      <c r="N46" s="12">
        <f t="shared" si="15"/>
        <v>175733.07535163651</v>
      </c>
      <c r="O46" s="11">
        <f t="shared" si="9"/>
        <v>1282.7540573049309</v>
      </c>
      <c r="P46" s="12">
        <f t="shared" si="16"/>
        <v>2000</v>
      </c>
      <c r="Q46" s="12">
        <f t="shared" si="17"/>
        <v>175015.82940894144</v>
      </c>
    </row>
    <row r="47" spans="1:17" ht="17" thickBot="1">
      <c r="A47" s="10">
        <v>41</v>
      </c>
      <c r="B47" s="12">
        <f t="shared" si="0"/>
        <v>165286.55313404786</v>
      </c>
      <c r="C47" s="11">
        <f t="shared" si="1"/>
        <v>550.95517711349294</v>
      </c>
      <c r="D47" s="12">
        <f t="shared" si="2"/>
        <v>1479.3758512185386</v>
      </c>
      <c r="E47" s="12">
        <f t="shared" si="3"/>
        <v>164358.13245994283</v>
      </c>
      <c r="G47" s="10">
        <v>41</v>
      </c>
      <c r="H47" s="12">
        <f t="shared" si="12"/>
        <v>223454.44262579136</v>
      </c>
      <c r="I47" s="11">
        <f t="shared" si="5"/>
        <v>744.84814208597129</v>
      </c>
      <c r="J47" s="12">
        <f t="shared" si="13"/>
        <v>2000</v>
      </c>
      <c r="K47" s="12">
        <f t="shared" si="14"/>
        <v>222199.29076787733</v>
      </c>
      <c r="M47" s="10">
        <v>41</v>
      </c>
      <c r="N47" s="12">
        <f t="shared" si="15"/>
        <v>175015.82940894144</v>
      </c>
      <c r="O47" s="11">
        <f t="shared" si="9"/>
        <v>1277.5185594270465</v>
      </c>
      <c r="P47" s="12">
        <f t="shared" si="16"/>
        <v>2000</v>
      </c>
      <c r="Q47" s="12">
        <f t="shared" si="17"/>
        <v>174293.3479683685</v>
      </c>
    </row>
    <row r="48" spans="1:17" ht="17" thickBot="1">
      <c r="A48" s="10">
        <v>42</v>
      </c>
      <c r="B48" s="12">
        <f t="shared" si="0"/>
        <v>164358.13245994283</v>
      </c>
      <c r="C48" s="11">
        <f t="shared" si="1"/>
        <v>547.86044153314276</v>
      </c>
      <c r="D48" s="12">
        <f t="shared" si="2"/>
        <v>1479.3758512185386</v>
      </c>
      <c r="E48" s="12">
        <f t="shared" si="3"/>
        <v>163426.61705025745</v>
      </c>
      <c r="G48" s="10">
        <v>42</v>
      </c>
      <c r="H48" s="12">
        <f t="shared" si="12"/>
        <v>222199.29076787733</v>
      </c>
      <c r="I48" s="11">
        <f t="shared" si="5"/>
        <v>740.66430255959119</v>
      </c>
      <c r="J48" s="12">
        <f t="shared" si="13"/>
        <v>2000</v>
      </c>
      <c r="K48" s="12">
        <f t="shared" si="14"/>
        <v>220939.95507043693</v>
      </c>
      <c r="M48" s="10">
        <v>42</v>
      </c>
      <c r="N48" s="12">
        <f t="shared" si="15"/>
        <v>174293.3479683685</v>
      </c>
      <c r="O48" s="11">
        <f t="shared" si="9"/>
        <v>1272.244845316211</v>
      </c>
      <c r="P48" s="12">
        <f t="shared" si="16"/>
        <v>2000</v>
      </c>
      <c r="Q48" s="12">
        <f t="shared" si="17"/>
        <v>173565.59281368472</v>
      </c>
    </row>
    <row r="49" spans="1:17" ht="17" thickBot="1">
      <c r="A49" s="10">
        <v>43</v>
      </c>
      <c r="B49" s="12">
        <f t="shared" si="0"/>
        <v>163426.61705025745</v>
      </c>
      <c r="C49" s="11">
        <f t="shared" si="1"/>
        <v>544.75539016752487</v>
      </c>
      <c r="D49" s="12">
        <f t="shared" si="2"/>
        <v>1479.3758512185386</v>
      </c>
      <c r="E49" s="12">
        <f t="shared" si="3"/>
        <v>162491.99658920645</v>
      </c>
      <c r="G49" s="10">
        <v>43</v>
      </c>
      <c r="H49" s="12">
        <f t="shared" si="12"/>
        <v>220939.95507043693</v>
      </c>
      <c r="I49" s="11">
        <f t="shared" si="5"/>
        <v>736.46651690145654</v>
      </c>
      <c r="J49" s="12">
        <f t="shared" si="13"/>
        <v>2000</v>
      </c>
      <c r="K49" s="12">
        <f t="shared" si="14"/>
        <v>219676.42158733838</v>
      </c>
      <c r="M49" s="10">
        <v>43</v>
      </c>
      <c r="N49" s="12">
        <f t="shared" si="15"/>
        <v>173565.59281368472</v>
      </c>
      <c r="O49" s="11">
        <f t="shared" si="9"/>
        <v>1266.9326360151033</v>
      </c>
      <c r="P49" s="12">
        <f t="shared" si="16"/>
        <v>2000</v>
      </c>
      <c r="Q49" s="12">
        <f t="shared" si="17"/>
        <v>172832.52544969984</v>
      </c>
    </row>
    <row r="50" spans="1:17" ht="17" thickBot="1">
      <c r="A50" s="10">
        <v>44</v>
      </c>
      <c r="B50" s="12">
        <f t="shared" si="0"/>
        <v>162491.99658920645</v>
      </c>
      <c r="C50" s="11">
        <f t="shared" si="1"/>
        <v>541.63998863068821</v>
      </c>
      <c r="D50" s="12">
        <f t="shared" si="2"/>
        <v>1479.3758512185386</v>
      </c>
      <c r="E50" s="12">
        <f t="shared" si="3"/>
        <v>161554.26072661861</v>
      </c>
      <c r="G50" s="10">
        <v>44</v>
      </c>
      <c r="H50" s="12">
        <f t="shared" si="12"/>
        <v>219676.42158733838</v>
      </c>
      <c r="I50" s="11">
        <f t="shared" si="5"/>
        <v>732.25473862446131</v>
      </c>
      <c r="J50" s="12">
        <f t="shared" si="13"/>
        <v>2000</v>
      </c>
      <c r="K50" s="12">
        <f t="shared" si="14"/>
        <v>218408.67632596285</v>
      </c>
      <c r="M50" s="10">
        <v>44</v>
      </c>
      <c r="N50" s="12">
        <f t="shared" si="15"/>
        <v>172832.52544969984</v>
      </c>
      <c r="O50" s="11">
        <f t="shared" si="9"/>
        <v>1261.5816505301693</v>
      </c>
      <c r="P50" s="12">
        <f t="shared" si="16"/>
        <v>2000</v>
      </c>
      <c r="Q50" s="12">
        <f t="shared" si="17"/>
        <v>172094.10710023</v>
      </c>
    </row>
    <row r="51" spans="1:17" ht="17" thickBot="1">
      <c r="A51" s="10">
        <v>45</v>
      </c>
      <c r="B51" s="12">
        <f t="shared" si="0"/>
        <v>161554.26072661861</v>
      </c>
      <c r="C51" s="11">
        <f t="shared" si="1"/>
        <v>538.51420242206211</v>
      </c>
      <c r="D51" s="12">
        <f t="shared" si="2"/>
        <v>1479.3758512185386</v>
      </c>
      <c r="E51" s="12">
        <f t="shared" si="3"/>
        <v>160613.39907782213</v>
      </c>
      <c r="G51" s="10">
        <v>45</v>
      </c>
      <c r="H51" s="12">
        <f t="shared" si="12"/>
        <v>218408.67632596285</v>
      </c>
      <c r="I51" s="11">
        <f t="shared" si="5"/>
        <v>728.02892108654282</v>
      </c>
      <c r="J51" s="12">
        <f t="shared" si="13"/>
        <v>2000</v>
      </c>
      <c r="K51" s="12">
        <f t="shared" si="14"/>
        <v>217136.70524704939</v>
      </c>
      <c r="M51" s="10">
        <v>45</v>
      </c>
      <c r="N51" s="12">
        <f t="shared" si="15"/>
        <v>172094.10710023</v>
      </c>
      <c r="O51" s="11">
        <f t="shared" si="9"/>
        <v>1256.1916058167567</v>
      </c>
      <c r="P51" s="12">
        <f t="shared" si="16"/>
        <v>2000</v>
      </c>
      <c r="Q51" s="12">
        <f t="shared" si="17"/>
        <v>171350.29870604677</v>
      </c>
    </row>
    <row r="52" spans="1:17" ht="17" thickBot="1">
      <c r="A52" s="10">
        <v>46</v>
      </c>
      <c r="B52" s="12">
        <f t="shared" si="0"/>
        <v>160613.39907782213</v>
      </c>
      <c r="C52" s="11">
        <f t="shared" si="1"/>
        <v>535.37799692607382</v>
      </c>
      <c r="D52" s="12">
        <f t="shared" si="2"/>
        <v>1479.3758512185386</v>
      </c>
      <c r="E52" s="12">
        <f t="shared" si="3"/>
        <v>159669.40122352968</v>
      </c>
      <c r="G52" s="10">
        <v>46</v>
      </c>
      <c r="H52" s="12">
        <f t="shared" si="12"/>
        <v>217136.70524704939</v>
      </c>
      <c r="I52" s="11">
        <f t="shared" si="5"/>
        <v>723.78901749016472</v>
      </c>
      <c r="J52" s="12">
        <f t="shared" si="13"/>
        <v>2000</v>
      </c>
      <c r="K52" s="12">
        <f t="shared" si="14"/>
        <v>215860.49426453956</v>
      </c>
      <c r="M52" s="10">
        <v>46</v>
      </c>
      <c r="N52" s="12">
        <f t="shared" si="15"/>
        <v>171350.29870604677</v>
      </c>
      <c r="O52" s="11">
        <f t="shared" si="9"/>
        <v>1250.7622167641446</v>
      </c>
      <c r="P52" s="12">
        <f t="shared" si="16"/>
        <v>2000</v>
      </c>
      <c r="Q52" s="12">
        <f t="shared" si="17"/>
        <v>170601.06092281092</v>
      </c>
    </row>
    <row r="53" spans="1:17" ht="17" thickBot="1">
      <c r="A53" s="10">
        <v>47</v>
      </c>
      <c r="B53" s="12">
        <f t="shared" si="0"/>
        <v>159669.40122352968</v>
      </c>
      <c r="C53" s="11">
        <f t="shared" si="1"/>
        <v>532.23133741176559</v>
      </c>
      <c r="D53" s="12">
        <f t="shared" si="2"/>
        <v>1479.3758512185386</v>
      </c>
      <c r="E53" s="12">
        <f t="shared" si="3"/>
        <v>158722.25670972292</v>
      </c>
      <c r="G53" s="10">
        <v>47</v>
      </c>
      <c r="H53" s="12">
        <f t="shared" si="12"/>
        <v>215860.49426453956</v>
      </c>
      <c r="I53" s="11">
        <f t="shared" si="5"/>
        <v>719.53498088179856</v>
      </c>
      <c r="J53" s="12">
        <f t="shared" si="13"/>
        <v>2000</v>
      </c>
      <c r="K53" s="12">
        <f t="shared" si="14"/>
        <v>214580.02924542135</v>
      </c>
      <c r="M53" s="10">
        <v>47</v>
      </c>
      <c r="N53" s="12">
        <f t="shared" si="15"/>
        <v>170601.06092281092</v>
      </c>
      <c r="O53" s="11">
        <f t="shared" si="9"/>
        <v>1245.293196180462</v>
      </c>
      <c r="P53" s="12">
        <f t="shared" si="16"/>
        <v>2000</v>
      </c>
      <c r="Q53" s="12">
        <f t="shared" si="17"/>
        <v>169846.35411899138</v>
      </c>
    </row>
    <row r="54" spans="1:17" ht="17" thickBot="1">
      <c r="A54" s="10">
        <v>48</v>
      </c>
      <c r="B54" s="12">
        <f t="shared" si="0"/>
        <v>158722.25670972292</v>
      </c>
      <c r="C54" s="11">
        <f t="shared" si="1"/>
        <v>529.07418903240978</v>
      </c>
      <c r="D54" s="12">
        <f t="shared" si="2"/>
        <v>1479.3758512185386</v>
      </c>
      <c r="E54" s="12">
        <f t="shared" si="3"/>
        <v>157771.95504753679</v>
      </c>
      <c r="G54" s="10">
        <v>48</v>
      </c>
      <c r="H54" s="12">
        <f t="shared" si="12"/>
        <v>214580.02924542135</v>
      </c>
      <c r="I54" s="11">
        <f t="shared" si="5"/>
        <v>715.26676415140457</v>
      </c>
      <c r="J54" s="12">
        <f t="shared" si="13"/>
        <v>2000</v>
      </c>
      <c r="K54" s="12">
        <f t="shared" si="14"/>
        <v>213295.29600957275</v>
      </c>
      <c r="M54" s="10">
        <v>48</v>
      </c>
      <c r="N54" s="12">
        <f t="shared" si="15"/>
        <v>169846.35411899138</v>
      </c>
      <c r="O54" s="11">
        <f t="shared" si="9"/>
        <v>1239.7842547774962</v>
      </c>
      <c r="P54" s="12">
        <f t="shared" si="16"/>
        <v>2000</v>
      </c>
      <c r="Q54" s="12">
        <f t="shared" si="17"/>
        <v>169086.13837376889</v>
      </c>
    </row>
    <row r="55" spans="1:17" ht="17" thickBot="1">
      <c r="A55" s="10">
        <v>49</v>
      </c>
      <c r="B55" s="12">
        <f t="shared" si="0"/>
        <v>157771.95504753679</v>
      </c>
      <c r="C55" s="11">
        <f t="shared" si="1"/>
        <v>525.90651682512271</v>
      </c>
      <c r="D55" s="12">
        <f t="shared" si="2"/>
        <v>1479.3758512185386</v>
      </c>
      <c r="E55" s="12">
        <f t="shared" si="3"/>
        <v>156818.48571314337</v>
      </c>
      <c r="G55" s="10">
        <v>49</v>
      </c>
      <c r="H55" s="12">
        <f t="shared" si="12"/>
        <v>213295.29600957275</v>
      </c>
      <c r="I55" s="11">
        <f t="shared" si="5"/>
        <v>710.98432003190919</v>
      </c>
      <c r="J55" s="12">
        <f t="shared" si="13"/>
        <v>2000</v>
      </c>
      <c r="K55" s="12">
        <f t="shared" si="14"/>
        <v>212006.28032960466</v>
      </c>
      <c r="M55" s="10">
        <v>49</v>
      </c>
      <c r="N55" s="12">
        <f t="shared" si="15"/>
        <v>169086.13837376889</v>
      </c>
      <c r="O55" s="11">
        <f t="shared" si="9"/>
        <v>1234.2351011553908</v>
      </c>
      <c r="P55" s="12">
        <f t="shared" si="16"/>
        <v>2000</v>
      </c>
      <c r="Q55" s="12">
        <f t="shared" si="17"/>
        <v>168320.37347492427</v>
      </c>
    </row>
    <row r="56" spans="1:17" ht="17" thickBot="1">
      <c r="A56" s="10">
        <v>50</v>
      </c>
      <c r="B56" s="12">
        <f t="shared" si="0"/>
        <v>156818.48571314337</v>
      </c>
      <c r="C56" s="11">
        <f t="shared" si="1"/>
        <v>522.72828571047796</v>
      </c>
      <c r="D56" s="12">
        <f t="shared" si="2"/>
        <v>1479.3758512185386</v>
      </c>
      <c r="E56" s="12">
        <f t="shared" si="3"/>
        <v>155861.83814763531</v>
      </c>
      <c r="G56" s="10">
        <v>50</v>
      </c>
      <c r="H56" s="12">
        <f t="shared" si="12"/>
        <v>212006.28032960466</v>
      </c>
      <c r="I56" s="11">
        <f t="shared" si="5"/>
        <v>706.68760109868231</v>
      </c>
      <c r="J56" s="12">
        <f t="shared" si="13"/>
        <v>2000</v>
      </c>
      <c r="K56" s="12">
        <f t="shared" si="14"/>
        <v>210712.96793070334</v>
      </c>
      <c r="M56" s="10">
        <v>50</v>
      </c>
      <c r="N56" s="12">
        <f t="shared" si="15"/>
        <v>168320.37347492427</v>
      </c>
      <c r="O56" s="11">
        <f t="shared" si="9"/>
        <v>1228.6454417872321</v>
      </c>
      <c r="P56" s="12">
        <f t="shared" si="16"/>
        <v>2000</v>
      </c>
      <c r="Q56" s="12">
        <f t="shared" si="17"/>
        <v>167549.0189167115</v>
      </c>
    </row>
    <row r="57" spans="1:17" ht="17" thickBot="1">
      <c r="A57" s="10">
        <v>51</v>
      </c>
      <c r="B57" s="12">
        <f t="shared" si="0"/>
        <v>155861.83814763531</v>
      </c>
      <c r="C57" s="11">
        <f t="shared" si="1"/>
        <v>519.53946049211777</v>
      </c>
      <c r="D57" s="12">
        <f t="shared" si="2"/>
        <v>1479.3758512185386</v>
      </c>
      <c r="E57" s="12">
        <f t="shared" si="3"/>
        <v>154902.0017569089</v>
      </c>
      <c r="G57" s="10">
        <v>51</v>
      </c>
      <c r="H57" s="12">
        <f t="shared" si="12"/>
        <v>210712.96793070334</v>
      </c>
      <c r="I57" s="11">
        <f t="shared" si="5"/>
        <v>702.37655976901112</v>
      </c>
      <c r="J57" s="12">
        <f t="shared" si="13"/>
        <v>2000</v>
      </c>
      <c r="K57" s="12">
        <f t="shared" si="14"/>
        <v>209415.34449047234</v>
      </c>
      <c r="M57" s="10">
        <v>51</v>
      </c>
      <c r="N57" s="12">
        <f t="shared" si="15"/>
        <v>167549.0189167115</v>
      </c>
      <c r="O57" s="11">
        <f t="shared" si="9"/>
        <v>1223.0149810035225</v>
      </c>
      <c r="P57" s="12">
        <f t="shared" si="16"/>
        <v>2000</v>
      </c>
      <c r="Q57" s="12">
        <f t="shared" si="17"/>
        <v>166772.03389771504</v>
      </c>
    </row>
    <row r="58" spans="1:17" ht="17" thickBot="1">
      <c r="A58" s="10">
        <v>52</v>
      </c>
      <c r="B58" s="12">
        <f t="shared" si="0"/>
        <v>154902.0017569089</v>
      </c>
      <c r="C58" s="11">
        <f t="shared" si="1"/>
        <v>516.34000585636306</v>
      </c>
      <c r="D58" s="12">
        <f t="shared" si="2"/>
        <v>1479.3758512185386</v>
      </c>
      <c r="E58" s="12">
        <f t="shared" si="3"/>
        <v>153938.96591154672</v>
      </c>
      <c r="G58" s="10">
        <v>52</v>
      </c>
      <c r="H58" s="12">
        <f t="shared" si="12"/>
        <v>209415.34449047234</v>
      </c>
      <c r="I58" s="11">
        <f t="shared" si="5"/>
        <v>698.05114830157447</v>
      </c>
      <c r="J58" s="12">
        <f t="shared" si="13"/>
        <v>2000</v>
      </c>
      <c r="K58" s="12">
        <f t="shared" si="14"/>
        <v>208113.39563877392</v>
      </c>
      <c r="M58" s="10">
        <v>52</v>
      </c>
      <c r="N58" s="12">
        <f t="shared" si="15"/>
        <v>166772.03389771504</v>
      </c>
      <c r="O58" s="11">
        <f t="shared" si="9"/>
        <v>1217.343420976541</v>
      </c>
      <c r="P58" s="12">
        <f t="shared" si="16"/>
        <v>2000</v>
      </c>
      <c r="Q58" s="12">
        <f t="shared" si="17"/>
        <v>165989.37731869158</v>
      </c>
    </row>
    <row r="59" spans="1:17" ht="17" thickBot="1">
      <c r="A59" s="10">
        <v>53</v>
      </c>
      <c r="B59" s="12">
        <f t="shared" si="0"/>
        <v>153938.96591154672</v>
      </c>
      <c r="C59" s="11">
        <f t="shared" si="1"/>
        <v>513.12988637182241</v>
      </c>
      <c r="D59" s="12">
        <f t="shared" si="2"/>
        <v>1479.3758512185386</v>
      </c>
      <c r="E59" s="12">
        <f t="shared" si="3"/>
        <v>152972.7199467</v>
      </c>
      <c r="G59" s="10">
        <v>53</v>
      </c>
      <c r="H59" s="12">
        <f t="shared" si="12"/>
        <v>208113.39563877392</v>
      </c>
      <c r="I59" s="11">
        <f t="shared" si="5"/>
        <v>693.71131879591314</v>
      </c>
      <c r="J59" s="12">
        <f t="shared" si="13"/>
        <v>2000</v>
      </c>
      <c r="K59" s="12">
        <f t="shared" si="14"/>
        <v>206807.10695756983</v>
      </c>
      <c r="M59" s="10">
        <v>53</v>
      </c>
      <c r="N59" s="12">
        <f t="shared" si="15"/>
        <v>165989.37731869158</v>
      </c>
      <c r="O59" s="11">
        <f t="shared" si="9"/>
        <v>1211.6304617045892</v>
      </c>
      <c r="P59" s="12">
        <f t="shared" si="16"/>
        <v>2000</v>
      </c>
      <c r="Q59" s="12">
        <f t="shared" si="17"/>
        <v>165201.00778039618</v>
      </c>
    </row>
    <row r="60" spans="1:17" ht="17" thickBot="1">
      <c r="A60" s="10">
        <v>54</v>
      </c>
      <c r="B60" s="12">
        <f t="shared" si="0"/>
        <v>152972.7199467</v>
      </c>
      <c r="C60" s="11">
        <f t="shared" si="1"/>
        <v>509.90906648900005</v>
      </c>
      <c r="D60" s="12">
        <f t="shared" si="2"/>
        <v>1479.3758512185386</v>
      </c>
      <c r="E60" s="12">
        <f t="shared" si="3"/>
        <v>152003.25316197047</v>
      </c>
      <c r="G60" s="10">
        <v>54</v>
      </c>
      <c r="H60" s="12">
        <f t="shared" si="12"/>
        <v>206807.10695756983</v>
      </c>
      <c r="I60" s="11">
        <f t="shared" si="5"/>
        <v>689.35702319189954</v>
      </c>
      <c r="J60" s="12">
        <f t="shared" si="13"/>
        <v>2000</v>
      </c>
      <c r="K60" s="12">
        <f t="shared" si="14"/>
        <v>205496.46398076174</v>
      </c>
      <c r="M60" s="10">
        <v>54</v>
      </c>
      <c r="N60" s="12">
        <f t="shared" si="15"/>
        <v>165201.00778039618</v>
      </c>
      <c r="O60" s="11">
        <f t="shared" si="9"/>
        <v>1205.8758009961227</v>
      </c>
      <c r="P60" s="12">
        <f t="shared" si="16"/>
        <v>2000</v>
      </c>
      <c r="Q60" s="12">
        <f t="shared" si="17"/>
        <v>164406.88358139229</v>
      </c>
    </row>
    <row r="61" spans="1:17" ht="17" thickBot="1">
      <c r="A61" s="10">
        <v>55</v>
      </c>
      <c r="B61" s="12">
        <f t="shared" si="0"/>
        <v>152003.25316197047</v>
      </c>
      <c r="C61" s="11">
        <f t="shared" si="1"/>
        <v>506.67751053990162</v>
      </c>
      <c r="D61" s="12">
        <f t="shared" si="2"/>
        <v>1479.3758512185386</v>
      </c>
      <c r="E61" s="12">
        <f t="shared" si="3"/>
        <v>151030.55482129185</v>
      </c>
      <c r="G61" s="10">
        <v>55</v>
      </c>
      <c r="H61" s="12">
        <f t="shared" si="12"/>
        <v>205496.46398076174</v>
      </c>
      <c r="I61" s="11">
        <f t="shared" si="5"/>
        <v>684.98821326920586</v>
      </c>
      <c r="J61" s="12">
        <f t="shared" si="13"/>
        <v>2000</v>
      </c>
      <c r="K61" s="12">
        <f t="shared" si="14"/>
        <v>204181.45219403095</v>
      </c>
      <c r="M61" s="10">
        <v>55</v>
      </c>
      <c r="N61" s="12">
        <f t="shared" si="15"/>
        <v>164406.88358139229</v>
      </c>
      <c r="O61" s="11">
        <f t="shared" si="9"/>
        <v>1200.0791344537661</v>
      </c>
      <c r="P61" s="12">
        <f t="shared" si="16"/>
        <v>2000</v>
      </c>
      <c r="Q61" s="12">
        <f t="shared" si="17"/>
        <v>163606.96271584605</v>
      </c>
    </row>
    <row r="62" spans="1:17" ht="17" thickBot="1">
      <c r="A62" s="10">
        <v>56</v>
      </c>
      <c r="B62" s="12">
        <f t="shared" si="0"/>
        <v>151030.55482129185</v>
      </c>
      <c r="C62" s="11">
        <f t="shared" si="1"/>
        <v>503.43518273763954</v>
      </c>
      <c r="D62" s="12">
        <f t="shared" si="2"/>
        <v>1479.3758512185386</v>
      </c>
      <c r="E62" s="12">
        <f t="shared" si="3"/>
        <v>150054.61415281097</v>
      </c>
      <c r="G62" s="10">
        <v>56</v>
      </c>
      <c r="H62" s="12">
        <f t="shared" si="12"/>
        <v>204181.45219403095</v>
      </c>
      <c r="I62" s="11">
        <f t="shared" si="5"/>
        <v>680.60484064676984</v>
      </c>
      <c r="J62" s="12">
        <f t="shared" si="13"/>
        <v>2000</v>
      </c>
      <c r="K62" s="12">
        <f t="shared" si="14"/>
        <v>202862.05703467771</v>
      </c>
      <c r="M62" s="10">
        <v>56</v>
      </c>
      <c r="N62" s="12">
        <f t="shared" si="15"/>
        <v>163606.96271584605</v>
      </c>
      <c r="O62" s="11">
        <f t="shared" si="9"/>
        <v>1194.240155458212</v>
      </c>
      <c r="P62" s="12">
        <f t="shared" si="16"/>
        <v>2000</v>
      </c>
      <c r="Q62" s="12">
        <f t="shared" si="17"/>
        <v>162801.20287130427</v>
      </c>
    </row>
    <row r="63" spans="1:17" ht="17" thickBot="1">
      <c r="A63" s="10">
        <v>57</v>
      </c>
      <c r="B63" s="12">
        <f t="shared" si="0"/>
        <v>150054.61415281097</v>
      </c>
      <c r="C63" s="11">
        <f t="shared" si="1"/>
        <v>500.18204717603663</v>
      </c>
      <c r="D63" s="12">
        <f t="shared" si="2"/>
        <v>1479.3758512185386</v>
      </c>
      <c r="E63" s="12">
        <f t="shared" si="3"/>
        <v>149075.42034876847</v>
      </c>
      <c r="G63" s="10">
        <v>57</v>
      </c>
      <c r="H63" s="12">
        <f t="shared" si="12"/>
        <v>202862.05703467771</v>
      </c>
      <c r="I63" s="11">
        <f t="shared" si="5"/>
        <v>676.20685678225902</v>
      </c>
      <c r="J63" s="12">
        <f t="shared" si="13"/>
        <v>2000</v>
      </c>
      <c r="K63" s="12">
        <f t="shared" si="14"/>
        <v>201538.26389145997</v>
      </c>
      <c r="M63" s="10">
        <v>57</v>
      </c>
      <c r="N63" s="12">
        <f t="shared" si="15"/>
        <v>162801.20287130427</v>
      </c>
      <c r="O63" s="11">
        <f t="shared" si="9"/>
        <v>1188.3585551520023</v>
      </c>
      <c r="P63" s="12">
        <f t="shared" si="16"/>
        <v>2000</v>
      </c>
      <c r="Q63" s="12">
        <f t="shared" si="17"/>
        <v>161989.56142645626</v>
      </c>
    </row>
    <row r="64" spans="1:17" ht="17" thickBot="1">
      <c r="A64" s="10">
        <v>58</v>
      </c>
      <c r="B64" s="12">
        <f t="shared" si="0"/>
        <v>149075.42034876847</v>
      </c>
      <c r="C64" s="11">
        <f t="shared" si="1"/>
        <v>496.91806782922828</v>
      </c>
      <c r="D64" s="12">
        <f t="shared" si="2"/>
        <v>1479.3758512185386</v>
      </c>
      <c r="E64" s="12">
        <f t="shared" si="3"/>
        <v>148092.96256537916</v>
      </c>
      <c r="G64" s="10">
        <v>58</v>
      </c>
      <c r="H64" s="12">
        <f t="shared" si="12"/>
        <v>201538.26389145997</v>
      </c>
      <c r="I64" s="11">
        <f t="shared" si="5"/>
        <v>671.79421297153328</v>
      </c>
      <c r="J64" s="12">
        <f t="shared" si="13"/>
        <v>2000</v>
      </c>
      <c r="K64" s="12">
        <f t="shared" si="14"/>
        <v>200210.05810443149</v>
      </c>
      <c r="M64" s="10">
        <v>58</v>
      </c>
      <c r="N64" s="12">
        <f t="shared" si="15"/>
        <v>161989.56142645626</v>
      </c>
      <c r="O64" s="11">
        <f t="shared" si="9"/>
        <v>1182.4340224231901</v>
      </c>
      <c r="P64" s="12">
        <f t="shared" si="16"/>
        <v>2000</v>
      </c>
      <c r="Q64" s="12">
        <f t="shared" si="17"/>
        <v>161171.99544887946</v>
      </c>
    </row>
    <row r="65" spans="1:17" ht="17" thickBot="1">
      <c r="A65" s="10">
        <v>59</v>
      </c>
      <c r="B65" s="12">
        <f t="shared" si="0"/>
        <v>148092.96256537916</v>
      </c>
      <c r="C65" s="11">
        <f t="shared" si="1"/>
        <v>493.64320855126391</v>
      </c>
      <c r="D65" s="12">
        <f t="shared" si="2"/>
        <v>1479.3758512185386</v>
      </c>
      <c r="E65" s="12">
        <f t="shared" si="3"/>
        <v>147107.22992271188</v>
      </c>
      <c r="G65" s="10">
        <v>59</v>
      </c>
      <c r="H65" s="12">
        <f t="shared" si="12"/>
        <v>200210.05810443149</v>
      </c>
      <c r="I65" s="11">
        <f t="shared" si="5"/>
        <v>667.36686034810498</v>
      </c>
      <c r="J65" s="12">
        <f t="shared" si="13"/>
        <v>2000</v>
      </c>
      <c r="K65" s="12">
        <f t="shared" si="14"/>
        <v>198877.42496477958</v>
      </c>
      <c r="M65" s="10">
        <v>59</v>
      </c>
      <c r="N65" s="12">
        <f t="shared" si="15"/>
        <v>161171.99544887946</v>
      </c>
      <c r="O65" s="11">
        <f t="shared" si="9"/>
        <v>1176.4662438888838</v>
      </c>
      <c r="P65" s="12">
        <f t="shared" si="16"/>
        <v>2000</v>
      </c>
      <c r="Q65" s="12">
        <f t="shared" si="17"/>
        <v>160348.46169276835</v>
      </c>
    </row>
    <row r="66" spans="1:17" ht="17" thickBot="1">
      <c r="A66" s="10">
        <v>60</v>
      </c>
      <c r="B66" s="12">
        <f t="shared" si="0"/>
        <v>147107.22992271188</v>
      </c>
      <c r="C66" s="11">
        <f t="shared" si="1"/>
        <v>490.3574330757063</v>
      </c>
      <c r="D66" s="12">
        <f t="shared" si="2"/>
        <v>1479.3758512185386</v>
      </c>
      <c r="E66" s="12">
        <f t="shared" si="3"/>
        <v>146118.21150456904</v>
      </c>
      <c r="G66" s="10">
        <v>60</v>
      </c>
      <c r="H66" s="12">
        <f t="shared" si="12"/>
        <v>198877.42496477958</v>
      </c>
      <c r="I66" s="11">
        <f t="shared" si="5"/>
        <v>662.92474988259869</v>
      </c>
      <c r="J66" s="12">
        <f t="shared" si="13"/>
        <v>2000</v>
      </c>
      <c r="K66" s="12">
        <f t="shared" si="14"/>
        <v>197540.34971466218</v>
      </c>
      <c r="M66" s="10">
        <v>60</v>
      </c>
      <c r="N66" s="12">
        <f t="shared" si="15"/>
        <v>160348.46169276835</v>
      </c>
      <c r="O66" s="11">
        <f t="shared" si="9"/>
        <v>1170.4549038786706</v>
      </c>
      <c r="P66" s="12">
        <f t="shared" si="16"/>
        <v>2000</v>
      </c>
      <c r="Q66" s="12">
        <f t="shared" si="17"/>
        <v>159518.91659664703</v>
      </c>
    </row>
    <row r="67" spans="1:17" ht="17" thickBot="1">
      <c r="A67" s="10">
        <v>61</v>
      </c>
      <c r="B67" s="12">
        <f t="shared" si="0"/>
        <v>146118.21150456904</v>
      </c>
      <c r="C67" s="11">
        <f t="shared" si="1"/>
        <v>487.06070501523016</v>
      </c>
      <c r="D67" s="12">
        <f t="shared" si="2"/>
        <v>1479.3758512185386</v>
      </c>
      <c r="E67" s="12">
        <f t="shared" si="3"/>
        <v>145125.89635836575</v>
      </c>
      <c r="G67" s="10">
        <v>61</v>
      </c>
      <c r="H67" s="12">
        <f t="shared" si="12"/>
        <v>197540.34971466218</v>
      </c>
      <c r="I67" s="11">
        <f t="shared" si="5"/>
        <v>658.46783238220735</v>
      </c>
      <c r="J67" s="12">
        <f t="shared" si="13"/>
        <v>2000</v>
      </c>
      <c r="K67" s="12">
        <f t="shared" si="14"/>
        <v>196198.8175470444</v>
      </c>
      <c r="M67" s="10">
        <v>61</v>
      </c>
      <c r="N67" s="12">
        <f t="shared" si="15"/>
        <v>159518.91659664703</v>
      </c>
      <c r="O67" s="11">
        <f t="shared" si="9"/>
        <v>1164.3996844179187</v>
      </c>
      <c r="P67" s="12">
        <f t="shared" si="16"/>
        <v>2000</v>
      </c>
      <c r="Q67" s="12">
        <f t="shared" si="17"/>
        <v>158683.31628106494</v>
      </c>
    </row>
    <row r="68" spans="1:17" ht="17" thickBot="1">
      <c r="A68" s="10">
        <v>62</v>
      </c>
      <c r="B68" s="12">
        <f t="shared" si="0"/>
        <v>145125.89635836575</v>
      </c>
      <c r="C68" s="11">
        <f t="shared" si="1"/>
        <v>483.7529878612192</v>
      </c>
      <c r="D68" s="12">
        <f t="shared" si="2"/>
        <v>1479.3758512185386</v>
      </c>
      <c r="E68" s="12">
        <f t="shared" si="3"/>
        <v>144130.27349500844</v>
      </c>
      <c r="G68" s="10">
        <v>62</v>
      </c>
      <c r="H68" s="12">
        <f t="shared" si="12"/>
        <v>196198.8175470444</v>
      </c>
      <c r="I68" s="11">
        <f t="shared" si="5"/>
        <v>653.99605849014802</v>
      </c>
      <c r="J68" s="12">
        <f t="shared" si="13"/>
        <v>2000</v>
      </c>
      <c r="K68" s="12">
        <f t="shared" si="14"/>
        <v>194852.81360553455</v>
      </c>
      <c r="M68" s="10">
        <v>62</v>
      </c>
      <c r="N68" s="12">
        <f t="shared" si="15"/>
        <v>158683.31628106494</v>
      </c>
      <c r="O68" s="11">
        <f t="shared" si="9"/>
        <v>1158.3002652109569</v>
      </c>
      <c r="P68" s="12">
        <f t="shared" si="16"/>
        <v>2000</v>
      </c>
      <c r="Q68" s="12">
        <f t="shared" si="17"/>
        <v>157841.61654627588</v>
      </c>
    </row>
    <row r="69" spans="1:17" ht="17" thickBot="1">
      <c r="A69" s="10">
        <v>63</v>
      </c>
      <c r="B69" s="12">
        <f t="shared" si="0"/>
        <v>144130.27349500844</v>
      </c>
      <c r="C69" s="11">
        <f t="shared" si="1"/>
        <v>480.43424498336151</v>
      </c>
      <c r="D69" s="12">
        <f t="shared" si="2"/>
        <v>1479.3758512185386</v>
      </c>
      <c r="E69" s="12">
        <f t="shared" si="3"/>
        <v>143131.33188877327</v>
      </c>
      <c r="G69" s="10">
        <v>63</v>
      </c>
      <c r="H69" s="12">
        <f t="shared" si="12"/>
        <v>194852.81360553455</v>
      </c>
      <c r="I69" s="11">
        <f t="shared" si="5"/>
        <v>649.50937868511517</v>
      </c>
      <c r="J69" s="12">
        <f t="shared" si="13"/>
        <v>2000</v>
      </c>
      <c r="K69" s="12">
        <f t="shared" si="14"/>
        <v>193502.32298421967</v>
      </c>
      <c r="M69" s="10">
        <v>63</v>
      </c>
      <c r="N69" s="12">
        <f t="shared" si="15"/>
        <v>157841.61654627588</v>
      </c>
      <c r="O69" s="11">
        <f t="shared" si="9"/>
        <v>1152.1563236241343</v>
      </c>
      <c r="P69" s="12">
        <f t="shared" si="16"/>
        <v>2000</v>
      </c>
      <c r="Q69" s="12">
        <f t="shared" si="17"/>
        <v>156993.77286990001</v>
      </c>
    </row>
    <row r="70" spans="1:17" ht="17" thickBot="1">
      <c r="A70" s="10">
        <v>64</v>
      </c>
      <c r="B70" s="12">
        <f t="shared" si="0"/>
        <v>143131.33188877327</v>
      </c>
      <c r="C70" s="11">
        <f t="shared" si="1"/>
        <v>477.10443962924427</v>
      </c>
      <c r="D70" s="12">
        <f t="shared" si="2"/>
        <v>1479.3758512185386</v>
      </c>
      <c r="E70" s="12">
        <f t="shared" si="3"/>
        <v>142129.06047718399</v>
      </c>
      <c r="G70" s="10">
        <v>64</v>
      </c>
      <c r="H70" s="12">
        <f t="shared" si="12"/>
        <v>193502.32298421967</v>
      </c>
      <c r="I70" s="11">
        <f t="shared" si="5"/>
        <v>645.00774328073226</v>
      </c>
      <c r="J70" s="12">
        <f t="shared" si="13"/>
        <v>2000</v>
      </c>
      <c r="K70" s="12">
        <f t="shared" si="14"/>
        <v>192147.3307275004</v>
      </c>
      <c r="M70" s="10">
        <v>64</v>
      </c>
      <c r="N70" s="12">
        <f t="shared" si="15"/>
        <v>156993.77286990001</v>
      </c>
      <c r="O70" s="11">
        <f t="shared" si="9"/>
        <v>1145.9675346687527</v>
      </c>
      <c r="P70" s="12">
        <f t="shared" si="16"/>
        <v>2000</v>
      </c>
      <c r="Q70" s="12">
        <f t="shared" si="17"/>
        <v>156139.74040456876</v>
      </c>
    </row>
    <row r="71" spans="1:17" ht="17" thickBot="1">
      <c r="A71" s="10">
        <v>65</v>
      </c>
      <c r="B71" s="12">
        <f t="shared" si="0"/>
        <v>142129.06047718399</v>
      </c>
      <c r="C71" s="11">
        <f t="shared" si="1"/>
        <v>473.76353492394668</v>
      </c>
      <c r="D71" s="12">
        <f t="shared" si="2"/>
        <v>1479.3758512185386</v>
      </c>
      <c r="E71" s="12">
        <f t="shared" si="3"/>
        <v>141123.44816088941</v>
      </c>
      <c r="G71" s="10">
        <v>65</v>
      </c>
      <c r="H71" s="12">
        <f t="shared" si="12"/>
        <v>192147.3307275004</v>
      </c>
      <c r="I71" s="11">
        <f t="shared" si="5"/>
        <v>640.49110242500137</v>
      </c>
      <c r="J71" s="12">
        <f t="shared" si="13"/>
        <v>2000</v>
      </c>
      <c r="K71" s="12">
        <f t="shared" si="14"/>
        <v>190787.82182992541</v>
      </c>
      <c r="M71" s="10">
        <v>65</v>
      </c>
      <c r="N71" s="12">
        <f t="shared" si="15"/>
        <v>156139.74040456876</v>
      </c>
      <c r="O71" s="11">
        <f t="shared" si="9"/>
        <v>1139.733570983876</v>
      </c>
      <c r="P71" s="12">
        <f t="shared" si="16"/>
        <v>2000</v>
      </c>
      <c r="Q71" s="12">
        <f t="shared" si="17"/>
        <v>155279.47397555262</v>
      </c>
    </row>
    <row r="72" spans="1:17" ht="17" thickBot="1">
      <c r="A72" s="10">
        <v>66</v>
      </c>
      <c r="B72" s="12">
        <f t="shared" si="0"/>
        <v>141123.44816088941</v>
      </c>
      <c r="C72" s="11">
        <f t="shared" si="1"/>
        <v>470.41149386963139</v>
      </c>
      <c r="D72" s="12">
        <f t="shared" si="2"/>
        <v>1479.3758512185386</v>
      </c>
      <c r="E72" s="12">
        <f t="shared" si="3"/>
        <v>140114.48380354053</v>
      </c>
      <c r="G72" s="10">
        <v>66</v>
      </c>
      <c r="H72" s="12">
        <f t="shared" si="12"/>
        <v>190787.82182992541</v>
      </c>
      <c r="I72" s="11">
        <f t="shared" si="5"/>
        <v>635.95940609975139</v>
      </c>
      <c r="J72" s="12">
        <f t="shared" si="13"/>
        <v>2000</v>
      </c>
      <c r="K72" s="12">
        <f t="shared" si="14"/>
        <v>189423.78123602516</v>
      </c>
      <c r="M72" s="10">
        <v>66</v>
      </c>
      <c r="N72" s="12">
        <f t="shared" si="15"/>
        <v>155279.47397555262</v>
      </c>
      <c r="O72" s="11">
        <f t="shared" si="9"/>
        <v>1133.4541028190151</v>
      </c>
      <c r="P72" s="12">
        <f t="shared" si="16"/>
        <v>2000</v>
      </c>
      <c r="Q72" s="12">
        <f t="shared" si="17"/>
        <v>154412.92807837165</v>
      </c>
    </row>
    <row r="73" spans="1:17" ht="17" thickBot="1">
      <c r="A73" s="10">
        <v>67</v>
      </c>
      <c r="B73" s="12">
        <f t="shared" ref="B73:B136" si="18">E72</f>
        <v>140114.48380354053</v>
      </c>
      <c r="C73" s="11">
        <f t="shared" ref="C73:C136" si="19">B73*B$3</f>
        <v>467.04827934513514</v>
      </c>
      <c r="D73" s="12">
        <f t="shared" ref="D73:D136" si="20">B$4</f>
        <v>1479.3758512185386</v>
      </c>
      <c r="E73" s="12">
        <f t="shared" ref="E73:E136" si="21">B73+C73-D73</f>
        <v>139102.15623166712</v>
      </c>
      <c r="G73" s="10">
        <v>67</v>
      </c>
      <c r="H73" s="12">
        <f t="shared" si="12"/>
        <v>189423.78123602516</v>
      </c>
      <c r="I73" s="11">
        <f t="shared" ref="I73:I136" si="22">H73*H$3</f>
        <v>631.41260412008387</v>
      </c>
      <c r="J73" s="12">
        <f t="shared" si="13"/>
        <v>2000</v>
      </c>
      <c r="K73" s="12">
        <f t="shared" si="14"/>
        <v>188055.19384014525</v>
      </c>
      <c r="M73" s="10">
        <v>67</v>
      </c>
      <c r="N73" s="12">
        <f t="shared" si="15"/>
        <v>154412.92807837165</v>
      </c>
      <c r="O73" s="11">
        <f t="shared" ref="O73:O136" si="23">N73*N$3</f>
        <v>1127.1287980166858</v>
      </c>
      <c r="P73" s="12">
        <f t="shared" si="16"/>
        <v>2000</v>
      </c>
      <c r="Q73" s="12">
        <f t="shared" si="17"/>
        <v>153540.05687638835</v>
      </c>
    </row>
    <row r="74" spans="1:17" ht="17" thickBot="1">
      <c r="A74" s="10">
        <v>68</v>
      </c>
      <c r="B74" s="12">
        <f t="shared" si="18"/>
        <v>139102.15623166712</v>
      </c>
      <c r="C74" s="11">
        <f t="shared" si="19"/>
        <v>463.6738541055571</v>
      </c>
      <c r="D74" s="12">
        <f t="shared" si="20"/>
        <v>1479.3758512185386</v>
      </c>
      <c r="E74" s="12">
        <f t="shared" si="21"/>
        <v>138086.45423455414</v>
      </c>
      <c r="G74" s="10">
        <v>68</v>
      </c>
      <c r="H74" s="12">
        <f t="shared" si="12"/>
        <v>188055.19384014525</v>
      </c>
      <c r="I74" s="11">
        <f t="shared" si="22"/>
        <v>626.85064613381758</v>
      </c>
      <c r="J74" s="12">
        <f t="shared" si="13"/>
        <v>2000</v>
      </c>
      <c r="K74" s="12">
        <f t="shared" si="14"/>
        <v>186682.04448627908</v>
      </c>
      <c r="M74" s="10">
        <v>68</v>
      </c>
      <c r="N74" s="12">
        <f t="shared" si="15"/>
        <v>153540.05687638835</v>
      </c>
      <c r="O74" s="11">
        <f t="shared" si="23"/>
        <v>1120.757321994837</v>
      </c>
      <c r="P74" s="12">
        <f t="shared" si="16"/>
        <v>2000</v>
      </c>
      <c r="Q74" s="12">
        <f t="shared" si="17"/>
        <v>152660.81419838319</v>
      </c>
    </row>
    <row r="75" spans="1:17" ht="17" thickBot="1">
      <c r="A75" s="10">
        <v>69</v>
      </c>
      <c r="B75" s="12">
        <f t="shared" si="18"/>
        <v>138086.45423455414</v>
      </c>
      <c r="C75" s="11">
        <f t="shared" si="19"/>
        <v>460.28818078184719</v>
      </c>
      <c r="D75" s="12">
        <f t="shared" si="20"/>
        <v>1479.3758512185386</v>
      </c>
      <c r="E75" s="12">
        <f t="shared" si="21"/>
        <v>137067.36656411746</v>
      </c>
      <c r="G75" s="10">
        <v>69</v>
      </c>
      <c r="H75" s="12">
        <f t="shared" ref="H75:H138" si="24">K74</f>
        <v>186682.04448627908</v>
      </c>
      <c r="I75" s="11">
        <f t="shared" si="22"/>
        <v>622.27348162093028</v>
      </c>
      <c r="J75" s="12">
        <f t="shared" ref="J75:J138" si="25">H$4</f>
        <v>2000</v>
      </c>
      <c r="K75" s="12">
        <f t="shared" ref="K75:K138" si="26">H75+I75-J75</f>
        <v>185304.31796790002</v>
      </c>
      <c r="M75" s="10">
        <v>69</v>
      </c>
      <c r="N75" s="12">
        <f t="shared" ref="N75:N138" si="27">Q74</f>
        <v>152660.81419838319</v>
      </c>
      <c r="O75" s="11">
        <f t="shared" si="23"/>
        <v>1114.3393377291545</v>
      </c>
      <c r="P75" s="12">
        <f t="shared" ref="P75:P138" si="28">N$4</f>
        <v>2000</v>
      </c>
      <c r="Q75" s="12">
        <f t="shared" ref="Q75:Q138" si="29">N75+O75-P75</f>
        <v>151775.15353611234</v>
      </c>
    </row>
    <row r="76" spans="1:17" ht="17" thickBot="1">
      <c r="A76" s="10">
        <v>70</v>
      </c>
      <c r="B76" s="12">
        <f t="shared" si="18"/>
        <v>137067.36656411746</v>
      </c>
      <c r="C76" s="11">
        <f t="shared" si="19"/>
        <v>456.89122188039158</v>
      </c>
      <c r="D76" s="12">
        <f t="shared" si="20"/>
        <v>1479.3758512185386</v>
      </c>
      <c r="E76" s="12">
        <f t="shared" si="21"/>
        <v>136044.88193477932</v>
      </c>
      <c r="G76" s="10">
        <v>70</v>
      </c>
      <c r="H76" s="12">
        <f t="shared" si="24"/>
        <v>185304.31796790002</v>
      </c>
      <c r="I76" s="11">
        <f t="shared" si="22"/>
        <v>617.68105989300011</v>
      </c>
      <c r="J76" s="12">
        <f t="shared" si="25"/>
        <v>2000</v>
      </c>
      <c r="K76" s="12">
        <f t="shared" si="26"/>
        <v>183921.999027793</v>
      </c>
      <c r="M76" s="10">
        <v>70</v>
      </c>
      <c r="N76" s="12">
        <f t="shared" si="27"/>
        <v>151775.15353611234</v>
      </c>
      <c r="O76" s="11">
        <f t="shared" si="23"/>
        <v>1107.8745057352339</v>
      </c>
      <c r="P76" s="12">
        <f t="shared" si="28"/>
        <v>2000</v>
      </c>
      <c r="Q76" s="12">
        <f t="shared" si="29"/>
        <v>150883.02804184757</v>
      </c>
    </row>
    <row r="77" spans="1:17" ht="17" thickBot="1">
      <c r="A77" s="10">
        <v>71</v>
      </c>
      <c r="B77" s="12">
        <f t="shared" si="18"/>
        <v>136044.88193477932</v>
      </c>
      <c r="C77" s="11">
        <f t="shared" si="19"/>
        <v>453.48293978259778</v>
      </c>
      <c r="D77" s="12">
        <f t="shared" si="20"/>
        <v>1479.3758512185386</v>
      </c>
      <c r="E77" s="12">
        <f t="shared" si="21"/>
        <v>135018.9890233434</v>
      </c>
      <c r="G77" s="10">
        <v>71</v>
      </c>
      <c r="H77" s="12">
        <f t="shared" si="24"/>
        <v>183921.999027793</v>
      </c>
      <c r="I77" s="11">
        <f t="shared" si="22"/>
        <v>613.07333009264335</v>
      </c>
      <c r="J77" s="12">
        <f t="shared" si="25"/>
        <v>2000</v>
      </c>
      <c r="K77" s="12">
        <f t="shared" si="26"/>
        <v>182535.07235788566</v>
      </c>
      <c r="M77" s="10">
        <v>71</v>
      </c>
      <c r="N77" s="12">
        <f t="shared" si="27"/>
        <v>150883.02804184757</v>
      </c>
      <c r="O77" s="11">
        <f t="shared" si="23"/>
        <v>1101.3624840506227</v>
      </c>
      <c r="P77" s="12">
        <f t="shared" si="28"/>
        <v>2000</v>
      </c>
      <c r="Q77" s="12">
        <f t="shared" si="29"/>
        <v>149984.3905258982</v>
      </c>
    </row>
    <row r="78" spans="1:17" ht="17" thickBot="1">
      <c r="A78" s="10">
        <v>72</v>
      </c>
      <c r="B78" s="12">
        <f t="shared" si="18"/>
        <v>135018.9890233434</v>
      </c>
      <c r="C78" s="11">
        <f t="shared" si="19"/>
        <v>450.06329674447801</v>
      </c>
      <c r="D78" s="12">
        <f t="shared" si="20"/>
        <v>1479.3758512185386</v>
      </c>
      <c r="E78" s="12">
        <f t="shared" si="21"/>
        <v>133989.67646886935</v>
      </c>
      <c r="G78" s="10">
        <v>72</v>
      </c>
      <c r="H78" s="12">
        <f t="shared" si="24"/>
        <v>182535.07235788566</v>
      </c>
      <c r="I78" s="11">
        <f t="shared" si="22"/>
        <v>608.45024119295226</v>
      </c>
      <c r="J78" s="12">
        <f t="shared" si="25"/>
        <v>2000</v>
      </c>
      <c r="K78" s="12">
        <f t="shared" si="26"/>
        <v>181143.5225990786</v>
      </c>
      <c r="M78" s="10">
        <v>72</v>
      </c>
      <c r="N78" s="12">
        <f t="shared" si="27"/>
        <v>149984.3905258982</v>
      </c>
      <c r="O78" s="11">
        <f t="shared" si="23"/>
        <v>1094.8029282167313</v>
      </c>
      <c r="P78" s="12">
        <f t="shared" si="28"/>
        <v>2000</v>
      </c>
      <c r="Q78" s="12">
        <f t="shared" si="29"/>
        <v>149079.19345411492</v>
      </c>
    </row>
    <row r="79" spans="1:17" ht="17" thickBot="1">
      <c r="A79" s="10">
        <v>73</v>
      </c>
      <c r="B79" s="12">
        <f t="shared" si="18"/>
        <v>133989.67646886935</v>
      </c>
      <c r="C79" s="11">
        <f t="shared" si="19"/>
        <v>446.63225489623119</v>
      </c>
      <c r="D79" s="12">
        <f t="shared" si="20"/>
        <v>1479.3758512185386</v>
      </c>
      <c r="E79" s="12">
        <f t="shared" si="21"/>
        <v>132956.93287254704</v>
      </c>
      <c r="G79" s="10">
        <v>73</v>
      </c>
      <c r="H79" s="12">
        <f t="shared" si="24"/>
        <v>181143.5225990786</v>
      </c>
      <c r="I79" s="11">
        <f t="shared" si="22"/>
        <v>603.81174199692873</v>
      </c>
      <c r="J79" s="12">
        <f t="shared" si="25"/>
        <v>2000</v>
      </c>
      <c r="K79" s="12">
        <f t="shared" si="26"/>
        <v>179747.33434107553</v>
      </c>
      <c r="M79" s="10">
        <v>73</v>
      </c>
      <c r="N79" s="12">
        <f t="shared" si="27"/>
        <v>149079.19345411492</v>
      </c>
      <c r="O79" s="11">
        <f t="shared" si="23"/>
        <v>1088.1954912606141</v>
      </c>
      <c r="P79" s="12">
        <f t="shared" si="28"/>
        <v>2000</v>
      </c>
      <c r="Q79" s="12">
        <f t="shared" si="29"/>
        <v>148167.38894537554</v>
      </c>
    </row>
    <row r="80" spans="1:17" ht="17" thickBot="1">
      <c r="A80" s="10">
        <v>74</v>
      </c>
      <c r="B80" s="12">
        <f t="shared" si="18"/>
        <v>132956.93287254704</v>
      </c>
      <c r="C80" s="11">
        <f t="shared" si="19"/>
        <v>443.18977624182349</v>
      </c>
      <c r="D80" s="12">
        <f t="shared" si="20"/>
        <v>1479.3758512185386</v>
      </c>
      <c r="E80" s="12">
        <f t="shared" si="21"/>
        <v>131920.74679757035</v>
      </c>
      <c r="G80" s="10">
        <v>74</v>
      </c>
      <c r="H80" s="12">
        <f t="shared" si="24"/>
        <v>179747.33434107553</v>
      </c>
      <c r="I80" s="11">
        <f t="shared" si="22"/>
        <v>599.15778113691852</v>
      </c>
      <c r="J80" s="12">
        <f t="shared" si="25"/>
        <v>2000</v>
      </c>
      <c r="K80" s="12">
        <f t="shared" si="26"/>
        <v>178346.49212221245</v>
      </c>
      <c r="M80" s="10">
        <v>74</v>
      </c>
      <c r="N80" s="12">
        <f t="shared" si="27"/>
        <v>148167.38894537554</v>
      </c>
      <c r="O80" s="11">
        <f t="shared" si="23"/>
        <v>1081.539823676615</v>
      </c>
      <c r="P80" s="12">
        <f t="shared" si="28"/>
        <v>2000</v>
      </c>
      <c r="Q80" s="12">
        <f t="shared" si="29"/>
        <v>147248.92876905215</v>
      </c>
    </row>
    <row r="81" spans="1:17" ht="17" thickBot="1">
      <c r="A81" s="10">
        <v>75</v>
      </c>
      <c r="B81" s="12">
        <f t="shared" si="18"/>
        <v>131920.74679757035</v>
      </c>
      <c r="C81" s="11">
        <f t="shared" si="19"/>
        <v>439.73582265856783</v>
      </c>
      <c r="D81" s="12">
        <f t="shared" si="20"/>
        <v>1479.3758512185386</v>
      </c>
      <c r="E81" s="12">
        <f t="shared" si="21"/>
        <v>130881.10676901038</v>
      </c>
      <c r="G81" s="10">
        <v>75</v>
      </c>
      <c r="H81" s="12">
        <f t="shared" si="24"/>
        <v>178346.49212221245</v>
      </c>
      <c r="I81" s="11">
        <f t="shared" si="22"/>
        <v>594.48830707404159</v>
      </c>
      <c r="J81" s="12">
        <f t="shared" si="25"/>
        <v>2000</v>
      </c>
      <c r="K81" s="12">
        <f t="shared" si="26"/>
        <v>176940.98042928649</v>
      </c>
      <c r="M81" s="10">
        <v>75</v>
      </c>
      <c r="N81" s="12">
        <f t="shared" si="27"/>
        <v>147248.92876905215</v>
      </c>
      <c r="O81" s="11">
        <f t="shared" si="23"/>
        <v>1074.83557340788</v>
      </c>
      <c r="P81" s="12">
        <f t="shared" si="28"/>
        <v>2000</v>
      </c>
      <c r="Q81" s="12">
        <f t="shared" si="29"/>
        <v>146323.76434246002</v>
      </c>
    </row>
    <row r="82" spans="1:17" ht="17" thickBot="1">
      <c r="A82" s="10">
        <v>76</v>
      </c>
      <c r="B82" s="12">
        <f t="shared" si="18"/>
        <v>130881.10676901038</v>
      </c>
      <c r="C82" s="11">
        <f t="shared" si="19"/>
        <v>436.27035589670129</v>
      </c>
      <c r="D82" s="12">
        <f t="shared" si="20"/>
        <v>1479.3758512185386</v>
      </c>
      <c r="E82" s="12">
        <f t="shared" si="21"/>
        <v>129838.00127368853</v>
      </c>
      <c r="G82" s="10">
        <v>76</v>
      </c>
      <c r="H82" s="12">
        <f t="shared" si="24"/>
        <v>176940.98042928649</v>
      </c>
      <c r="I82" s="11">
        <f t="shared" si="22"/>
        <v>589.80326809762164</v>
      </c>
      <c r="J82" s="12">
        <f t="shared" si="25"/>
        <v>2000</v>
      </c>
      <c r="K82" s="12">
        <f t="shared" si="26"/>
        <v>175530.78369738412</v>
      </c>
      <c r="M82" s="10">
        <v>76</v>
      </c>
      <c r="N82" s="12">
        <f t="shared" si="27"/>
        <v>146323.76434246002</v>
      </c>
      <c r="O82" s="11">
        <f t="shared" si="23"/>
        <v>1068.0823858277356</v>
      </c>
      <c r="P82" s="12">
        <f t="shared" si="28"/>
        <v>2000</v>
      </c>
      <c r="Q82" s="12">
        <f t="shared" si="29"/>
        <v>145391.84672828775</v>
      </c>
    </row>
    <row r="83" spans="1:17" ht="17" thickBot="1">
      <c r="A83" s="10">
        <v>77</v>
      </c>
      <c r="B83" s="12">
        <f t="shared" si="18"/>
        <v>129838.00127368853</v>
      </c>
      <c r="C83" s="11">
        <f t="shared" si="19"/>
        <v>432.79333757896177</v>
      </c>
      <c r="D83" s="12">
        <f t="shared" si="20"/>
        <v>1479.3758512185386</v>
      </c>
      <c r="E83" s="12">
        <f t="shared" si="21"/>
        <v>128791.41876004894</v>
      </c>
      <c r="G83" s="10">
        <v>77</v>
      </c>
      <c r="H83" s="12">
        <f t="shared" si="24"/>
        <v>175530.78369738412</v>
      </c>
      <c r="I83" s="11">
        <f t="shared" si="22"/>
        <v>585.1026123246138</v>
      </c>
      <c r="J83" s="12">
        <f t="shared" si="25"/>
        <v>2000</v>
      </c>
      <c r="K83" s="12">
        <f t="shared" si="26"/>
        <v>174115.88630970873</v>
      </c>
      <c r="M83" s="10">
        <v>77</v>
      </c>
      <c r="N83" s="12">
        <f t="shared" si="27"/>
        <v>145391.84672828775</v>
      </c>
      <c r="O83" s="11">
        <f t="shared" si="23"/>
        <v>1061.2799037209302</v>
      </c>
      <c r="P83" s="12">
        <f t="shared" si="28"/>
        <v>2000</v>
      </c>
      <c r="Q83" s="12">
        <f t="shared" si="29"/>
        <v>144453.12663200867</v>
      </c>
    </row>
    <row r="84" spans="1:17" ht="17" thickBot="1">
      <c r="A84" s="10">
        <v>78</v>
      </c>
      <c r="B84" s="12">
        <f t="shared" si="18"/>
        <v>128791.41876004894</v>
      </c>
      <c r="C84" s="11">
        <f t="shared" si="19"/>
        <v>429.30472920016314</v>
      </c>
      <c r="D84" s="12">
        <f t="shared" si="20"/>
        <v>1479.3758512185386</v>
      </c>
      <c r="E84" s="12">
        <f t="shared" si="21"/>
        <v>127741.34763803055</v>
      </c>
      <c r="G84" s="10">
        <v>78</v>
      </c>
      <c r="H84" s="12">
        <f t="shared" si="24"/>
        <v>174115.88630970873</v>
      </c>
      <c r="I84" s="11">
        <f t="shared" si="22"/>
        <v>580.38628769902914</v>
      </c>
      <c r="J84" s="12">
        <f t="shared" si="25"/>
        <v>2000</v>
      </c>
      <c r="K84" s="12">
        <f t="shared" si="26"/>
        <v>172696.27259740775</v>
      </c>
      <c r="M84" s="10">
        <v>78</v>
      </c>
      <c r="N84" s="12">
        <f t="shared" si="27"/>
        <v>144453.12663200867</v>
      </c>
      <c r="O84" s="11">
        <f t="shared" si="23"/>
        <v>1054.4277672647383</v>
      </c>
      <c r="P84" s="12">
        <f t="shared" si="28"/>
        <v>2000</v>
      </c>
      <c r="Q84" s="12">
        <f t="shared" si="29"/>
        <v>143507.55439927342</v>
      </c>
    </row>
    <row r="85" spans="1:17" ht="17" thickBot="1">
      <c r="A85" s="10">
        <v>79</v>
      </c>
      <c r="B85" s="12">
        <f t="shared" si="18"/>
        <v>127741.34763803055</v>
      </c>
      <c r="C85" s="11">
        <f t="shared" si="19"/>
        <v>425.80449212676854</v>
      </c>
      <c r="D85" s="12">
        <f t="shared" si="20"/>
        <v>1479.3758512185386</v>
      </c>
      <c r="E85" s="12">
        <f t="shared" si="21"/>
        <v>126687.77627893878</v>
      </c>
      <c r="G85" s="10">
        <v>79</v>
      </c>
      <c r="H85" s="12">
        <f t="shared" si="24"/>
        <v>172696.27259740775</v>
      </c>
      <c r="I85" s="11">
        <f t="shared" si="22"/>
        <v>575.65424199135919</v>
      </c>
      <c r="J85" s="12">
        <f t="shared" si="25"/>
        <v>2000</v>
      </c>
      <c r="K85" s="12">
        <f t="shared" si="26"/>
        <v>171271.92683939909</v>
      </c>
      <c r="M85" s="10">
        <v>79</v>
      </c>
      <c r="N85" s="12">
        <f t="shared" si="27"/>
        <v>143507.55439927342</v>
      </c>
      <c r="O85" s="11">
        <f t="shared" si="23"/>
        <v>1047.5256140099284</v>
      </c>
      <c r="P85" s="12">
        <f t="shared" si="28"/>
        <v>2000</v>
      </c>
      <c r="Q85" s="12">
        <f t="shared" si="29"/>
        <v>142555.08001328335</v>
      </c>
    </row>
    <row r="86" spans="1:17" ht="17" thickBot="1">
      <c r="A86" s="10">
        <v>80</v>
      </c>
      <c r="B86" s="12">
        <f t="shared" si="18"/>
        <v>126687.77627893878</v>
      </c>
      <c r="C86" s="11">
        <f t="shared" si="19"/>
        <v>422.29258759646262</v>
      </c>
      <c r="D86" s="12">
        <f t="shared" si="20"/>
        <v>1479.3758512185386</v>
      </c>
      <c r="E86" s="12">
        <f t="shared" si="21"/>
        <v>125630.69301531669</v>
      </c>
      <c r="G86" s="10">
        <v>80</v>
      </c>
      <c r="H86" s="12">
        <f t="shared" si="24"/>
        <v>171271.92683939909</v>
      </c>
      <c r="I86" s="11">
        <f t="shared" si="22"/>
        <v>570.90642279799704</v>
      </c>
      <c r="J86" s="12">
        <f t="shared" si="25"/>
        <v>2000</v>
      </c>
      <c r="K86" s="12">
        <f t="shared" si="26"/>
        <v>169842.83326219709</v>
      </c>
      <c r="M86" s="10">
        <v>80</v>
      </c>
      <c r="N86" s="12">
        <f t="shared" si="27"/>
        <v>142555.08001328335</v>
      </c>
      <c r="O86" s="11">
        <f t="shared" si="23"/>
        <v>1040.5730788615906</v>
      </c>
      <c r="P86" s="12">
        <f t="shared" si="28"/>
        <v>2000</v>
      </c>
      <c r="Q86" s="12">
        <f t="shared" si="29"/>
        <v>141595.65309214493</v>
      </c>
    </row>
    <row r="87" spans="1:17" ht="17" thickBot="1">
      <c r="A87" s="10">
        <v>81</v>
      </c>
      <c r="B87" s="12">
        <f t="shared" si="18"/>
        <v>125630.69301531669</v>
      </c>
      <c r="C87" s="11">
        <f t="shared" si="19"/>
        <v>418.76897671772235</v>
      </c>
      <c r="D87" s="12">
        <f t="shared" si="20"/>
        <v>1479.3758512185386</v>
      </c>
      <c r="E87" s="12">
        <f t="shared" si="21"/>
        <v>124570.08614081587</v>
      </c>
      <c r="G87" s="10">
        <v>81</v>
      </c>
      <c r="H87" s="12">
        <f t="shared" si="24"/>
        <v>169842.83326219709</v>
      </c>
      <c r="I87" s="11">
        <f t="shared" si="22"/>
        <v>566.14277754065699</v>
      </c>
      <c r="J87" s="12">
        <f t="shared" si="25"/>
        <v>2000</v>
      </c>
      <c r="K87" s="12">
        <f t="shared" si="26"/>
        <v>168408.97603973775</v>
      </c>
      <c r="M87" s="10">
        <v>81</v>
      </c>
      <c r="N87" s="12">
        <f t="shared" si="27"/>
        <v>141595.65309214493</v>
      </c>
      <c r="O87" s="11">
        <f t="shared" si="23"/>
        <v>1033.5697940598236</v>
      </c>
      <c r="P87" s="12">
        <f t="shared" si="28"/>
        <v>2000</v>
      </c>
      <c r="Q87" s="12">
        <f t="shared" si="29"/>
        <v>140629.22288620475</v>
      </c>
    </row>
    <row r="88" spans="1:17" ht="17" thickBot="1">
      <c r="A88" s="10">
        <v>82</v>
      </c>
      <c r="B88" s="12">
        <f t="shared" si="18"/>
        <v>124570.08614081587</v>
      </c>
      <c r="C88" s="11">
        <f t="shared" si="19"/>
        <v>415.23362046938627</v>
      </c>
      <c r="D88" s="12">
        <f t="shared" si="20"/>
        <v>1479.3758512185386</v>
      </c>
      <c r="E88" s="12">
        <f t="shared" si="21"/>
        <v>123505.94391006671</v>
      </c>
      <c r="G88" s="10">
        <v>82</v>
      </c>
      <c r="H88" s="12">
        <f t="shared" si="24"/>
        <v>168408.97603973775</v>
      </c>
      <c r="I88" s="11">
        <f t="shared" si="22"/>
        <v>561.36325346579258</v>
      </c>
      <c r="J88" s="12">
        <f t="shared" si="25"/>
        <v>2000</v>
      </c>
      <c r="K88" s="12">
        <f t="shared" si="26"/>
        <v>166970.33929320355</v>
      </c>
      <c r="M88" s="10">
        <v>82</v>
      </c>
      <c r="N88" s="12">
        <f t="shared" si="27"/>
        <v>140629.22288620475</v>
      </c>
      <c r="O88" s="11">
        <f t="shared" si="23"/>
        <v>1026.5153891602836</v>
      </c>
      <c r="P88" s="12">
        <f t="shared" si="28"/>
        <v>2000</v>
      </c>
      <c r="Q88" s="12">
        <f t="shared" si="29"/>
        <v>139655.73827536503</v>
      </c>
    </row>
    <row r="89" spans="1:17" ht="17" thickBot="1">
      <c r="A89" s="10">
        <v>83</v>
      </c>
      <c r="B89" s="12">
        <f t="shared" si="18"/>
        <v>123505.94391006671</v>
      </c>
      <c r="C89" s="11">
        <f t="shared" si="19"/>
        <v>411.68647970022238</v>
      </c>
      <c r="D89" s="12">
        <f t="shared" si="20"/>
        <v>1479.3758512185386</v>
      </c>
      <c r="E89" s="12">
        <f t="shared" si="21"/>
        <v>122438.25453854838</v>
      </c>
      <c r="G89" s="10">
        <v>83</v>
      </c>
      <c r="H89" s="12">
        <f t="shared" si="24"/>
        <v>166970.33929320355</v>
      </c>
      <c r="I89" s="11">
        <f t="shared" si="22"/>
        <v>556.56779764401188</v>
      </c>
      <c r="J89" s="12">
        <f t="shared" si="25"/>
        <v>2000</v>
      </c>
      <c r="K89" s="12">
        <f t="shared" si="26"/>
        <v>165526.90709084756</v>
      </c>
      <c r="M89" s="10">
        <v>83</v>
      </c>
      <c r="N89" s="12">
        <f t="shared" si="27"/>
        <v>139655.73827536503</v>
      </c>
      <c r="O89" s="11">
        <f t="shared" si="23"/>
        <v>1019.4094910145881</v>
      </c>
      <c r="P89" s="12">
        <f t="shared" si="28"/>
        <v>2000</v>
      </c>
      <c r="Q89" s="12">
        <f t="shared" si="29"/>
        <v>138675.14776637961</v>
      </c>
    </row>
    <row r="90" spans="1:17" ht="17" thickBot="1">
      <c r="A90" s="10">
        <v>84</v>
      </c>
      <c r="B90" s="12">
        <f t="shared" si="18"/>
        <v>122438.25453854838</v>
      </c>
      <c r="C90" s="11">
        <f t="shared" si="19"/>
        <v>408.12751512849462</v>
      </c>
      <c r="D90" s="12">
        <f t="shared" si="20"/>
        <v>1479.3758512185386</v>
      </c>
      <c r="E90" s="12">
        <f t="shared" si="21"/>
        <v>121367.00620245833</v>
      </c>
      <c r="G90" s="10">
        <v>84</v>
      </c>
      <c r="H90" s="12">
        <f t="shared" si="24"/>
        <v>165526.90709084756</v>
      </c>
      <c r="I90" s="11">
        <f t="shared" si="22"/>
        <v>551.75635696949189</v>
      </c>
      <c r="J90" s="12">
        <f t="shared" si="25"/>
        <v>2000</v>
      </c>
      <c r="K90" s="12">
        <f t="shared" si="26"/>
        <v>164078.66344781706</v>
      </c>
      <c r="M90" s="10">
        <v>84</v>
      </c>
      <c r="N90" s="12">
        <f t="shared" si="27"/>
        <v>138675.14776637961</v>
      </c>
      <c r="O90" s="11">
        <f t="shared" si="23"/>
        <v>1012.251723750578</v>
      </c>
      <c r="P90" s="12">
        <f t="shared" si="28"/>
        <v>2000</v>
      </c>
      <c r="Q90" s="12">
        <f t="shared" si="29"/>
        <v>137687.39949013019</v>
      </c>
    </row>
    <row r="91" spans="1:17" ht="17" thickBot="1">
      <c r="A91" s="10">
        <v>85</v>
      </c>
      <c r="B91" s="12">
        <f t="shared" si="18"/>
        <v>121367.00620245833</v>
      </c>
      <c r="C91" s="11">
        <f t="shared" si="19"/>
        <v>404.55668734152778</v>
      </c>
      <c r="D91" s="12">
        <f t="shared" si="20"/>
        <v>1479.3758512185386</v>
      </c>
      <c r="E91" s="12">
        <f t="shared" si="21"/>
        <v>120292.18703858131</v>
      </c>
      <c r="G91" s="10">
        <v>85</v>
      </c>
      <c r="H91" s="12">
        <f t="shared" si="24"/>
        <v>164078.66344781706</v>
      </c>
      <c r="I91" s="11">
        <f t="shared" si="22"/>
        <v>546.92887815939025</v>
      </c>
      <c r="J91" s="12">
        <f t="shared" si="25"/>
        <v>2000</v>
      </c>
      <c r="K91" s="12">
        <f t="shared" si="26"/>
        <v>162625.59232597644</v>
      </c>
      <c r="M91" s="10">
        <v>85</v>
      </c>
      <c r="N91" s="12">
        <f t="shared" si="27"/>
        <v>137687.39949013019</v>
      </c>
      <c r="O91" s="11">
        <f t="shared" si="23"/>
        <v>1005.0417087524362</v>
      </c>
      <c r="P91" s="12">
        <f t="shared" si="28"/>
        <v>2000</v>
      </c>
      <c r="Q91" s="12">
        <f t="shared" si="29"/>
        <v>136692.44119888262</v>
      </c>
    </row>
    <row r="92" spans="1:17" ht="17" thickBot="1">
      <c r="A92" s="10">
        <v>86</v>
      </c>
      <c r="B92" s="12">
        <f t="shared" si="18"/>
        <v>120292.18703858131</v>
      </c>
      <c r="C92" s="11">
        <f t="shared" si="19"/>
        <v>400.97395679527108</v>
      </c>
      <c r="D92" s="12">
        <f t="shared" si="20"/>
        <v>1479.3758512185386</v>
      </c>
      <c r="E92" s="12">
        <f t="shared" si="21"/>
        <v>119213.78514415804</v>
      </c>
      <c r="G92" s="10">
        <v>86</v>
      </c>
      <c r="H92" s="12">
        <f t="shared" si="24"/>
        <v>162625.59232597644</v>
      </c>
      <c r="I92" s="11">
        <f t="shared" si="22"/>
        <v>542.08530775325482</v>
      </c>
      <c r="J92" s="12">
        <f t="shared" si="25"/>
        <v>2000</v>
      </c>
      <c r="K92" s="12">
        <f t="shared" si="26"/>
        <v>161167.67763372971</v>
      </c>
      <c r="M92" s="10">
        <v>86</v>
      </c>
      <c r="N92" s="12">
        <f t="shared" si="27"/>
        <v>136692.44119888262</v>
      </c>
      <c r="O92" s="11">
        <f t="shared" si="23"/>
        <v>997.77906464065927</v>
      </c>
      <c r="P92" s="12">
        <f t="shared" si="28"/>
        <v>2000</v>
      </c>
      <c r="Q92" s="12">
        <f t="shared" si="29"/>
        <v>135690.22026352328</v>
      </c>
    </row>
    <row r="93" spans="1:17" ht="17" thickBot="1">
      <c r="A93" s="10">
        <v>87</v>
      </c>
      <c r="B93" s="12">
        <f t="shared" si="18"/>
        <v>119213.78514415804</v>
      </c>
      <c r="C93" s="11">
        <f t="shared" si="19"/>
        <v>397.37928381386018</v>
      </c>
      <c r="D93" s="12">
        <f t="shared" si="20"/>
        <v>1479.3758512185386</v>
      </c>
      <c r="E93" s="12">
        <f t="shared" si="21"/>
        <v>118131.78857675336</v>
      </c>
      <c r="G93" s="10">
        <v>87</v>
      </c>
      <c r="H93" s="12">
        <f t="shared" si="24"/>
        <v>161167.67763372971</v>
      </c>
      <c r="I93" s="11">
        <f t="shared" si="22"/>
        <v>537.22559211243242</v>
      </c>
      <c r="J93" s="12">
        <f t="shared" si="25"/>
        <v>2000</v>
      </c>
      <c r="K93" s="12">
        <f t="shared" si="26"/>
        <v>159704.90322584214</v>
      </c>
      <c r="M93" s="10">
        <v>87</v>
      </c>
      <c r="N93" s="12">
        <f t="shared" si="27"/>
        <v>135690.22026352328</v>
      </c>
      <c r="O93" s="11">
        <f t="shared" si="23"/>
        <v>990.46340725188554</v>
      </c>
      <c r="P93" s="12">
        <f t="shared" si="28"/>
        <v>2000</v>
      </c>
      <c r="Q93" s="12">
        <f t="shared" si="29"/>
        <v>134680.68367077518</v>
      </c>
    </row>
    <row r="94" spans="1:17" ht="17" thickBot="1">
      <c r="A94" s="10">
        <v>88</v>
      </c>
      <c r="B94" s="12">
        <f t="shared" si="18"/>
        <v>118131.78857675336</v>
      </c>
      <c r="C94" s="11">
        <f t="shared" si="19"/>
        <v>393.77262858917788</v>
      </c>
      <c r="D94" s="12">
        <f t="shared" si="20"/>
        <v>1479.3758512185386</v>
      </c>
      <c r="E94" s="12">
        <f t="shared" si="21"/>
        <v>117046.185354124</v>
      </c>
      <c r="G94" s="10">
        <v>88</v>
      </c>
      <c r="H94" s="12">
        <f t="shared" si="24"/>
        <v>159704.90322584214</v>
      </c>
      <c r="I94" s="11">
        <f t="shared" si="22"/>
        <v>532.34967741947378</v>
      </c>
      <c r="J94" s="12">
        <f t="shared" si="25"/>
        <v>2000</v>
      </c>
      <c r="K94" s="12">
        <f t="shared" si="26"/>
        <v>158237.2529032616</v>
      </c>
      <c r="M94" s="10">
        <v>88</v>
      </c>
      <c r="N94" s="12">
        <f t="shared" si="27"/>
        <v>134680.68367077518</v>
      </c>
      <c r="O94" s="11">
        <f t="shared" si="23"/>
        <v>983.09434961857323</v>
      </c>
      <c r="P94" s="12">
        <f t="shared" si="28"/>
        <v>2000</v>
      </c>
      <c r="Q94" s="12">
        <f t="shared" si="29"/>
        <v>133663.77802039374</v>
      </c>
    </row>
    <row r="95" spans="1:17" ht="17" thickBot="1">
      <c r="A95" s="10">
        <v>89</v>
      </c>
      <c r="B95" s="12">
        <f t="shared" si="18"/>
        <v>117046.185354124</v>
      </c>
      <c r="C95" s="11">
        <f t="shared" si="19"/>
        <v>390.15395118041334</v>
      </c>
      <c r="D95" s="12">
        <f t="shared" si="20"/>
        <v>1479.3758512185386</v>
      </c>
      <c r="E95" s="12">
        <f t="shared" si="21"/>
        <v>115956.96345408587</v>
      </c>
      <c r="G95" s="10">
        <v>89</v>
      </c>
      <c r="H95" s="12">
        <f t="shared" si="24"/>
        <v>158237.2529032616</v>
      </c>
      <c r="I95" s="11">
        <f t="shared" si="22"/>
        <v>527.45750967753872</v>
      </c>
      <c r="J95" s="12">
        <f t="shared" si="25"/>
        <v>2000</v>
      </c>
      <c r="K95" s="12">
        <f t="shared" si="26"/>
        <v>156764.71041293914</v>
      </c>
      <c r="M95" s="10">
        <v>89</v>
      </c>
      <c r="N95" s="12">
        <f t="shared" si="27"/>
        <v>133663.77802039374</v>
      </c>
      <c r="O95" s="11">
        <f t="shared" si="23"/>
        <v>975.67150194853184</v>
      </c>
      <c r="P95" s="12">
        <f t="shared" si="28"/>
        <v>2000</v>
      </c>
      <c r="Q95" s="12">
        <f t="shared" si="29"/>
        <v>132639.44952234227</v>
      </c>
    </row>
    <row r="96" spans="1:17" ht="17" thickBot="1">
      <c r="A96" s="10">
        <v>90</v>
      </c>
      <c r="B96" s="12">
        <f t="shared" si="18"/>
        <v>115956.96345408587</v>
      </c>
      <c r="C96" s="11">
        <f t="shared" si="19"/>
        <v>386.52321151361957</v>
      </c>
      <c r="D96" s="12">
        <f t="shared" si="20"/>
        <v>1479.3758512185386</v>
      </c>
      <c r="E96" s="12">
        <f t="shared" si="21"/>
        <v>114864.11081438094</v>
      </c>
      <c r="G96" s="10">
        <v>90</v>
      </c>
      <c r="H96" s="12">
        <f t="shared" si="24"/>
        <v>156764.71041293914</v>
      </c>
      <c r="I96" s="11">
        <f t="shared" si="22"/>
        <v>522.54903470979718</v>
      </c>
      <c r="J96" s="12">
        <f t="shared" si="25"/>
        <v>2000</v>
      </c>
      <c r="K96" s="12">
        <f t="shared" si="26"/>
        <v>155287.25944764895</v>
      </c>
      <c r="M96" s="10">
        <v>90</v>
      </c>
      <c r="N96" s="12">
        <f t="shared" si="27"/>
        <v>132639.44952234227</v>
      </c>
      <c r="O96" s="11">
        <f t="shared" si="23"/>
        <v>968.19447160430445</v>
      </c>
      <c r="P96" s="12">
        <f t="shared" si="28"/>
        <v>2000</v>
      </c>
      <c r="Q96" s="12">
        <f t="shared" si="29"/>
        <v>131607.64399394658</v>
      </c>
    </row>
    <row r="97" spans="1:17" ht="17" thickBot="1">
      <c r="A97" s="10">
        <v>91</v>
      </c>
      <c r="B97" s="12">
        <f t="shared" si="18"/>
        <v>114864.11081438094</v>
      </c>
      <c r="C97" s="11">
        <f t="shared" si="19"/>
        <v>382.88036938126982</v>
      </c>
      <c r="D97" s="12">
        <f t="shared" si="20"/>
        <v>1479.3758512185386</v>
      </c>
      <c r="E97" s="12">
        <f t="shared" si="21"/>
        <v>113767.61533254366</v>
      </c>
      <c r="G97" s="10">
        <v>91</v>
      </c>
      <c r="H97" s="12">
        <f t="shared" si="24"/>
        <v>155287.25944764895</v>
      </c>
      <c r="I97" s="11">
        <f t="shared" si="22"/>
        <v>517.62419815882981</v>
      </c>
      <c r="J97" s="12">
        <f t="shared" si="25"/>
        <v>2000</v>
      </c>
      <c r="K97" s="12">
        <f t="shared" si="26"/>
        <v>153804.88364580777</v>
      </c>
      <c r="M97" s="10">
        <v>91</v>
      </c>
      <c r="N97" s="12">
        <f t="shared" si="27"/>
        <v>131607.64399394658</v>
      </c>
      <c r="O97" s="11">
        <f t="shared" si="23"/>
        <v>960.66286308239785</v>
      </c>
      <c r="P97" s="12">
        <f t="shared" si="28"/>
        <v>2000</v>
      </c>
      <c r="Q97" s="12">
        <f t="shared" si="29"/>
        <v>130568.30685702898</v>
      </c>
    </row>
    <row r="98" spans="1:17" ht="17" thickBot="1">
      <c r="A98" s="10">
        <v>92</v>
      </c>
      <c r="B98" s="12">
        <f t="shared" si="18"/>
        <v>113767.61533254366</v>
      </c>
      <c r="C98" s="11">
        <f t="shared" si="19"/>
        <v>379.22538444181225</v>
      </c>
      <c r="D98" s="12">
        <f t="shared" si="20"/>
        <v>1479.3758512185386</v>
      </c>
      <c r="E98" s="12">
        <f t="shared" si="21"/>
        <v>112667.46486576693</v>
      </c>
      <c r="G98" s="10">
        <v>92</v>
      </c>
      <c r="H98" s="12">
        <f t="shared" si="24"/>
        <v>153804.88364580777</v>
      </c>
      <c r="I98" s="11">
        <f t="shared" si="22"/>
        <v>512.68294548602591</v>
      </c>
      <c r="J98" s="12">
        <f t="shared" si="25"/>
        <v>2000</v>
      </c>
      <c r="K98" s="12">
        <f t="shared" si="26"/>
        <v>152317.56659129378</v>
      </c>
      <c r="M98" s="10">
        <v>92</v>
      </c>
      <c r="N98" s="12">
        <f t="shared" si="27"/>
        <v>130568.30685702898</v>
      </c>
      <c r="O98" s="11">
        <f t="shared" si="23"/>
        <v>953.07627799236275</v>
      </c>
      <c r="P98" s="12">
        <f t="shared" si="28"/>
        <v>2000</v>
      </c>
      <c r="Q98" s="12">
        <f t="shared" si="29"/>
        <v>129521.38313502134</v>
      </c>
    </row>
    <row r="99" spans="1:17" ht="17" thickBot="1">
      <c r="A99" s="10">
        <v>93</v>
      </c>
      <c r="B99" s="12">
        <f t="shared" si="18"/>
        <v>112667.46486576693</v>
      </c>
      <c r="C99" s="11">
        <f t="shared" si="19"/>
        <v>375.55821621922314</v>
      </c>
      <c r="D99" s="12">
        <f t="shared" si="20"/>
        <v>1479.3758512185386</v>
      </c>
      <c r="E99" s="12">
        <f t="shared" si="21"/>
        <v>111563.64723076762</v>
      </c>
      <c r="G99" s="10">
        <v>93</v>
      </c>
      <c r="H99" s="12">
        <f t="shared" si="24"/>
        <v>152317.56659129378</v>
      </c>
      <c r="I99" s="11">
        <f t="shared" si="22"/>
        <v>507.72522197097931</v>
      </c>
      <c r="J99" s="12">
        <f t="shared" si="25"/>
        <v>2000</v>
      </c>
      <c r="K99" s="12">
        <f t="shared" si="26"/>
        <v>150825.29181326478</v>
      </c>
      <c r="M99" s="10">
        <v>93</v>
      </c>
      <c r="N99" s="12">
        <f t="shared" si="27"/>
        <v>129521.38313502134</v>
      </c>
      <c r="O99" s="11">
        <f t="shared" si="23"/>
        <v>945.43431503572026</v>
      </c>
      <c r="P99" s="12">
        <f t="shared" si="28"/>
        <v>2000</v>
      </c>
      <c r="Q99" s="12">
        <f t="shared" si="29"/>
        <v>128466.81745005706</v>
      </c>
    </row>
    <row r="100" spans="1:17" ht="17" thickBot="1">
      <c r="A100" s="10">
        <v>94</v>
      </c>
      <c r="B100" s="12">
        <f t="shared" si="18"/>
        <v>111563.64723076762</v>
      </c>
      <c r="C100" s="11">
        <f t="shared" si="19"/>
        <v>371.87882410255872</v>
      </c>
      <c r="D100" s="12">
        <f t="shared" si="20"/>
        <v>1479.3758512185386</v>
      </c>
      <c r="E100" s="12">
        <f t="shared" si="21"/>
        <v>110456.15020365163</v>
      </c>
      <c r="G100" s="10">
        <v>94</v>
      </c>
      <c r="H100" s="12">
        <f t="shared" si="24"/>
        <v>150825.29181326478</v>
      </c>
      <c r="I100" s="11">
        <f t="shared" si="22"/>
        <v>502.75097271088259</v>
      </c>
      <c r="J100" s="12">
        <f t="shared" si="25"/>
        <v>2000</v>
      </c>
      <c r="K100" s="12">
        <f t="shared" si="26"/>
        <v>149328.04278597565</v>
      </c>
      <c r="M100" s="10">
        <v>94</v>
      </c>
      <c r="N100" s="12">
        <f t="shared" si="27"/>
        <v>128466.81745005706</v>
      </c>
      <c r="O100" s="11">
        <f t="shared" si="23"/>
        <v>937.73656998473496</v>
      </c>
      <c r="P100" s="12">
        <f t="shared" si="28"/>
        <v>2000</v>
      </c>
      <c r="Q100" s="12">
        <f t="shared" si="29"/>
        <v>127404.55402004179</v>
      </c>
    </row>
    <row r="101" spans="1:17" ht="17" thickBot="1">
      <c r="A101" s="10">
        <v>95</v>
      </c>
      <c r="B101" s="12">
        <f t="shared" si="18"/>
        <v>110456.15020365163</v>
      </c>
      <c r="C101" s="11">
        <f t="shared" si="19"/>
        <v>368.18716734550549</v>
      </c>
      <c r="D101" s="12">
        <f t="shared" si="20"/>
        <v>1479.3758512185386</v>
      </c>
      <c r="E101" s="12">
        <f t="shared" si="21"/>
        <v>109344.96151977859</v>
      </c>
      <c r="G101" s="10">
        <v>95</v>
      </c>
      <c r="H101" s="12">
        <f t="shared" si="24"/>
        <v>149328.04278597565</v>
      </c>
      <c r="I101" s="11">
        <f t="shared" si="22"/>
        <v>497.76014261991884</v>
      </c>
      <c r="J101" s="12">
        <f t="shared" si="25"/>
        <v>2000</v>
      </c>
      <c r="K101" s="12">
        <f t="shared" si="26"/>
        <v>147825.80292859557</v>
      </c>
      <c r="M101" s="10">
        <v>95</v>
      </c>
      <c r="N101" s="12">
        <f t="shared" si="27"/>
        <v>127404.55402004179</v>
      </c>
      <c r="O101" s="11">
        <f t="shared" si="23"/>
        <v>929.9826356610331</v>
      </c>
      <c r="P101" s="12">
        <f t="shared" si="28"/>
        <v>2000</v>
      </c>
      <c r="Q101" s="12">
        <f t="shared" si="29"/>
        <v>126334.53665570282</v>
      </c>
    </row>
    <row r="102" spans="1:17" ht="17" thickBot="1">
      <c r="A102" s="10">
        <v>96</v>
      </c>
      <c r="B102" s="12">
        <f t="shared" si="18"/>
        <v>109344.96151977859</v>
      </c>
      <c r="C102" s="11">
        <f t="shared" si="19"/>
        <v>364.48320506592864</v>
      </c>
      <c r="D102" s="12">
        <f t="shared" si="20"/>
        <v>1479.3758512185386</v>
      </c>
      <c r="E102" s="12">
        <f t="shared" si="21"/>
        <v>108230.06887362598</v>
      </c>
      <c r="G102" s="10">
        <v>96</v>
      </c>
      <c r="H102" s="12">
        <f t="shared" si="24"/>
        <v>147825.80292859557</v>
      </c>
      <c r="I102" s="11">
        <f t="shared" si="22"/>
        <v>492.75267642865191</v>
      </c>
      <c r="J102" s="12">
        <f t="shared" si="25"/>
        <v>2000</v>
      </c>
      <c r="K102" s="12">
        <f t="shared" si="26"/>
        <v>146318.55560502422</v>
      </c>
      <c r="M102" s="10">
        <v>96</v>
      </c>
      <c r="N102" s="12">
        <f t="shared" si="27"/>
        <v>126334.53665570282</v>
      </c>
      <c r="O102" s="11">
        <f t="shared" si="23"/>
        <v>922.17210191406446</v>
      </c>
      <c r="P102" s="12">
        <f t="shared" si="28"/>
        <v>2000</v>
      </c>
      <c r="Q102" s="12">
        <f t="shared" si="29"/>
        <v>125256.70875761689</v>
      </c>
    </row>
    <row r="103" spans="1:17" ht="17" thickBot="1">
      <c r="A103" s="10">
        <v>97</v>
      </c>
      <c r="B103" s="12">
        <f t="shared" si="18"/>
        <v>108230.06887362598</v>
      </c>
      <c r="C103" s="11">
        <f t="shared" si="19"/>
        <v>360.76689624541996</v>
      </c>
      <c r="D103" s="12">
        <f t="shared" si="20"/>
        <v>1479.3758512185386</v>
      </c>
      <c r="E103" s="12">
        <f t="shared" si="21"/>
        <v>107111.45991865285</v>
      </c>
      <c r="G103" s="10">
        <v>97</v>
      </c>
      <c r="H103" s="12">
        <f t="shared" si="24"/>
        <v>146318.55560502422</v>
      </c>
      <c r="I103" s="11">
        <f t="shared" si="22"/>
        <v>487.72851868341411</v>
      </c>
      <c r="J103" s="12">
        <f t="shared" si="25"/>
        <v>2000</v>
      </c>
      <c r="K103" s="12">
        <f t="shared" si="26"/>
        <v>144806.28412370762</v>
      </c>
      <c r="M103" s="10">
        <v>97</v>
      </c>
      <c r="N103" s="12">
        <f t="shared" si="27"/>
        <v>125256.70875761689</v>
      </c>
      <c r="O103" s="11">
        <f t="shared" si="23"/>
        <v>914.30455559940708</v>
      </c>
      <c r="P103" s="12">
        <f t="shared" si="28"/>
        <v>2000</v>
      </c>
      <c r="Q103" s="12">
        <f t="shared" si="29"/>
        <v>124171.01331321629</v>
      </c>
    </row>
    <row r="104" spans="1:17" ht="17" thickBot="1">
      <c r="A104" s="10">
        <v>98</v>
      </c>
      <c r="B104" s="12">
        <f t="shared" si="18"/>
        <v>107111.45991865285</v>
      </c>
      <c r="C104" s="11">
        <f t="shared" si="19"/>
        <v>357.03819972884287</v>
      </c>
      <c r="D104" s="12">
        <f t="shared" si="20"/>
        <v>1479.3758512185386</v>
      </c>
      <c r="E104" s="12">
        <f t="shared" si="21"/>
        <v>105989.12226716315</v>
      </c>
      <c r="G104" s="10">
        <v>98</v>
      </c>
      <c r="H104" s="12">
        <f t="shared" si="24"/>
        <v>144806.28412370762</v>
      </c>
      <c r="I104" s="11">
        <f t="shared" si="22"/>
        <v>482.68761374569209</v>
      </c>
      <c r="J104" s="12">
        <f t="shared" si="25"/>
        <v>2000</v>
      </c>
      <c r="K104" s="12">
        <f t="shared" si="26"/>
        <v>143288.97173745331</v>
      </c>
      <c r="M104" s="10">
        <v>98</v>
      </c>
      <c r="N104" s="12">
        <f t="shared" si="27"/>
        <v>124171.01331321629</v>
      </c>
      <c r="O104" s="11">
        <f t="shared" si="23"/>
        <v>906.37958055691354</v>
      </c>
      <c r="P104" s="12">
        <f t="shared" si="28"/>
        <v>2000</v>
      </c>
      <c r="Q104" s="12">
        <f t="shared" si="29"/>
        <v>123077.3928937732</v>
      </c>
    </row>
    <row r="105" spans="1:17" ht="17" thickBot="1">
      <c r="A105" s="10">
        <v>99</v>
      </c>
      <c r="B105" s="12">
        <f t="shared" si="18"/>
        <v>105989.12226716315</v>
      </c>
      <c r="C105" s="11">
        <f t="shared" si="19"/>
        <v>353.29707422387719</v>
      </c>
      <c r="D105" s="12">
        <f t="shared" si="20"/>
        <v>1479.3758512185386</v>
      </c>
      <c r="E105" s="12">
        <f t="shared" si="21"/>
        <v>104863.04349016849</v>
      </c>
      <c r="G105" s="10">
        <v>99</v>
      </c>
      <c r="H105" s="12">
        <f t="shared" si="24"/>
        <v>143288.97173745331</v>
      </c>
      <c r="I105" s="11">
        <f t="shared" si="22"/>
        <v>477.62990579151108</v>
      </c>
      <c r="J105" s="12">
        <f t="shared" si="25"/>
        <v>2000</v>
      </c>
      <c r="K105" s="12">
        <f t="shared" si="26"/>
        <v>141766.60164324482</v>
      </c>
      <c r="M105" s="10">
        <v>99</v>
      </c>
      <c r="N105" s="12">
        <f t="shared" si="27"/>
        <v>123077.3928937732</v>
      </c>
      <c r="O105" s="11">
        <f t="shared" si="23"/>
        <v>898.39675758869828</v>
      </c>
      <c r="P105" s="12">
        <f t="shared" si="28"/>
        <v>2000</v>
      </c>
      <c r="Q105" s="12">
        <f t="shared" si="29"/>
        <v>121975.78965136189</v>
      </c>
    </row>
    <row r="106" spans="1:17" ht="17" thickBot="1">
      <c r="A106" s="10">
        <v>100</v>
      </c>
      <c r="B106" s="12">
        <f t="shared" si="18"/>
        <v>104863.04349016849</v>
      </c>
      <c r="C106" s="11">
        <f t="shared" si="19"/>
        <v>349.54347830056167</v>
      </c>
      <c r="D106" s="12">
        <f t="shared" si="20"/>
        <v>1479.3758512185386</v>
      </c>
      <c r="E106" s="12">
        <f t="shared" si="21"/>
        <v>103733.21111725051</v>
      </c>
      <c r="G106" s="10">
        <v>100</v>
      </c>
      <c r="H106" s="12">
        <f t="shared" si="24"/>
        <v>141766.60164324482</v>
      </c>
      <c r="I106" s="11">
        <f t="shared" si="22"/>
        <v>472.55533881081612</v>
      </c>
      <c r="J106" s="12">
        <f t="shared" si="25"/>
        <v>2000</v>
      </c>
      <c r="K106" s="12">
        <f t="shared" si="26"/>
        <v>140239.15698205563</v>
      </c>
      <c r="M106" s="10">
        <v>100</v>
      </c>
      <c r="N106" s="12">
        <f t="shared" si="27"/>
        <v>121975.78965136189</v>
      </c>
      <c r="O106" s="11">
        <f t="shared" si="23"/>
        <v>890.35566443696337</v>
      </c>
      <c r="P106" s="12">
        <f t="shared" si="28"/>
        <v>2000</v>
      </c>
      <c r="Q106" s="12">
        <f t="shared" si="29"/>
        <v>120866.14531579886</v>
      </c>
    </row>
    <row r="107" spans="1:17" ht="17" thickBot="1">
      <c r="A107" s="10">
        <v>101</v>
      </c>
      <c r="B107" s="12">
        <f t="shared" si="18"/>
        <v>103733.21111725051</v>
      </c>
      <c r="C107" s="11">
        <f t="shared" si="19"/>
        <v>345.77737039083507</v>
      </c>
      <c r="D107" s="12">
        <f t="shared" si="20"/>
        <v>1479.3758512185386</v>
      </c>
      <c r="E107" s="12">
        <f t="shared" si="21"/>
        <v>102599.6126364228</v>
      </c>
      <c r="G107" s="10">
        <v>101</v>
      </c>
      <c r="H107" s="12">
        <f t="shared" si="24"/>
        <v>140239.15698205563</v>
      </c>
      <c r="I107" s="11">
        <f t="shared" si="22"/>
        <v>467.46385660685212</v>
      </c>
      <c r="J107" s="12">
        <f t="shared" si="25"/>
        <v>2000</v>
      </c>
      <c r="K107" s="12">
        <f t="shared" si="26"/>
        <v>138706.62083866249</v>
      </c>
      <c r="M107" s="10">
        <v>101</v>
      </c>
      <c r="N107" s="12">
        <f t="shared" si="27"/>
        <v>120866.14531579886</v>
      </c>
      <c r="O107" s="11">
        <f t="shared" si="23"/>
        <v>882.25587576166288</v>
      </c>
      <c r="P107" s="12">
        <f t="shared" si="28"/>
        <v>2000</v>
      </c>
      <c r="Q107" s="12">
        <f t="shared" si="29"/>
        <v>119748.40119156052</v>
      </c>
    </row>
    <row r="108" spans="1:17" ht="17" thickBot="1">
      <c r="A108" s="10">
        <v>102</v>
      </c>
      <c r="B108" s="12">
        <f t="shared" si="18"/>
        <v>102599.6126364228</v>
      </c>
      <c r="C108" s="11">
        <f t="shared" si="19"/>
        <v>341.99870878807599</v>
      </c>
      <c r="D108" s="12">
        <f t="shared" si="20"/>
        <v>1479.3758512185386</v>
      </c>
      <c r="E108" s="12">
        <f t="shared" si="21"/>
        <v>101462.23549399232</v>
      </c>
      <c r="G108" s="10">
        <v>102</v>
      </c>
      <c r="H108" s="12">
        <f t="shared" si="24"/>
        <v>138706.62083866249</v>
      </c>
      <c r="I108" s="11">
        <f t="shared" si="22"/>
        <v>462.35540279554169</v>
      </c>
      <c r="J108" s="12">
        <f t="shared" si="25"/>
        <v>2000</v>
      </c>
      <c r="K108" s="12">
        <f t="shared" si="26"/>
        <v>137168.97624145803</v>
      </c>
      <c r="M108" s="10">
        <v>102</v>
      </c>
      <c r="N108" s="12">
        <f t="shared" si="27"/>
        <v>119748.40119156052</v>
      </c>
      <c r="O108" s="11">
        <f t="shared" si="23"/>
        <v>874.09696311800428</v>
      </c>
      <c r="P108" s="12">
        <f t="shared" si="28"/>
        <v>2000</v>
      </c>
      <c r="Q108" s="12">
        <f t="shared" si="29"/>
        <v>118622.49815467853</v>
      </c>
    </row>
    <row r="109" spans="1:17" ht="17" thickBot="1">
      <c r="A109" s="10">
        <v>103</v>
      </c>
      <c r="B109" s="12">
        <f t="shared" si="18"/>
        <v>101462.23549399232</v>
      </c>
      <c r="C109" s="11">
        <f t="shared" si="19"/>
        <v>338.20745164664112</v>
      </c>
      <c r="D109" s="12">
        <f t="shared" si="20"/>
        <v>1479.3758512185386</v>
      </c>
      <c r="E109" s="12">
        <f t="shared" si="21"/>
        <v>100321.06709442042</v>
      </c>
      <c r="G109" s="10">
        <v>103</v>
      </c>
      <c r="H109" s="12">
        <f t="shared" si="24"/>
        <v>137168.97624145803</v>
      </c>
      <c r="I109" s="11">
        <f t="shared" si="22"/>
        <v>457.22992080486011</v>
      </c>
      <c r="J109" s="12">
        <f t="shared" si="25"/>
        <v>2000</v>
      </c>
      <c r="K109" s="12">
        <f t="shared" si="26"/>
        <v>135626.20616226288</v>
      </c>
      <c r="M109" s="10">
        <v>103</v>
      </c>
      <c r="N109" s="12">
        <f t="shared" si="27"/>
        <v>118622.49815467853</v>
      </c>
      <c r="O109" s="11">
        <f t="shared" si="23"/>
        <v>865.87849493378565</v>
      </c>
      <c r="P109" s="12">
        <f t="shared" si="28"/>
        <v>2000</v>
      </c>
      <c r="Q109" s="12">
        <f t="shared" si="29"/>
        <v>117488.37664961231</v>
      </c>
    </row>
    <row r="110" spans="1:17" ht="17" thickBot="1">
      <c r="A110" s="10">
        <v>104</v>
      </c>
      <c r="B110" s="12">
        <f t="shared" si="18"/>
        <v>100321.06709442042</v>
      </c>
      <c r="C110" s="11">
        <f t="shared" si="19"/>
        <v>334.40355698140144</v>
      </c>
      <c r="D110" s="12">
        <f t="shared" si="20"/>
        <v>1479.3758512185386</v>
      </c>
      <c r="E110" s="12">
        <f t="shared" si="21"/>
        <v>99176.094800183273</v>
      </c>
      <c r="G110" s="10">
        <v>104</v>
      </c>
      <c r="H110" s="12">
        <f t="shared" si="24"/>
        <v>135626.20616226288</v>
      </c>
      <c r="I110" s="11">
        <f t="shared" si="22"/>
        <v>452.08735387420961</v>
      </c>
      <c r="J110" s="12">
        <f t="shared" si="25"/>
        <v>2000</v>
      </c>
      <c r="K110" s="12">
        <f t="shared" si="26"/>
        <v>134078.29351613708</v>
      </c>
      <c r="M110" s="10">
        <v>104</v>
      </c>
      <c r="N110" s="12">
        <f t="shared" si="27"/>
        <v>117488.37664961231</v>
      </c>
      <c r="O110" s="11">
        <f t="shared" si="23"/>
        <v>857.60003648656698</v>
      </c>
      <c r="P110" s="12">
        <f t="shared" si="28"/>
        <v>2000</v>
      </c>
      <c r="Q110" s="12">
        <f t="shared" si="29"/>
        <v>116345.97668609887</v>
      </c>
    </row>
    <row r="111" spans="1:17" ht="17" thickBot="1">
      <c r="A111" s="10">
        <v>105</v>
      </c>
      <c r="B111" s="12">
        <f t="shared" si="18"/>
        <v>99176.094800183273</v>
      </c>
      <c r="C111" s="11">
        <f t="shared" si="19"/>
        <v>330.5869826672776</v>
      </c>
      <c r="D111" s="12">
        <f t="shared" si="20"/>
        <v>1479.3758512185386</v>
      </c>
      <c r="E111" s="12">
        <f t="shared" si="21"/>
        <v>98027.305931632</v>
      </c>
      <c r="G111" s="10">
        <v>105</v>
      </c>
      <c r="H111" s="12">
        <f t="shared" si="24"/>
        <v>134078.29351613708</v>
      </c>
      <c r="I111" s="11">
        <f t="shared" si="22"/>
        <v>446.92764505379029</v>
      </c>
      <c r="J111" s="12">
        <f t="shared" si="25"/>
        <v>2000</v>
      </c>
      <c r="K111" s="12">
        <f t="shared" si="26"/>
        <v>132525.22116119089</v>
      </c>
      <c r="M111" s="10">
        <v>105</v>
      </c>
      <c r="N111" s="12">
        <f t="shared" si="27"/>
        <v>116345.97668609887</v>
      </c>
      <c r="O111" s="11">
        <f t="shared" si="23"/>
        <v>849.26114988067559</v>
      </c>
      <c r="P111" s="12">
        <f t="shared" si="28"/>
        <v>2000</v>
      </c>
      <c r="Q111" s="12">
        <f t="shared" si="29"/>
        <v>115195.23783597955</v>
      </c>
    </row>
    <row r="112" spans="1:17" ht="17" thickBot="1">
      <c r="A112" s="10">
        <v>106</v>
      </c>
      <c r="B112" s="12">
        <f t="shared" si="18"/>
        <v>98027.305931632</v>
      </c>
      <c r="C112" s="11">
        <f t="shared" si="19"/>
        <v>326.75768643877336</v>
      </c>
      <c r="D112" s="12">
        <f t="shared" si="20"/>
        <v>1479.3758512185386</v>
      </c>
      <c r="E112" s="12">
        <f t="shared" si="21"/>
        <v>96874.687766852221</v>
      </c>
      <c r="G112" s="10">
        <v>106</v>
      </c>
      <c r="H112" s="12">
        <f t="shared" si="24"/>
        <v>132525.22116119089</v>
      </c>
      <c r="I112" s="11">
        <f t="shared" si="22"/>
        <v>441.75073720396966</v>
      </c>
      <c r="J112" s="12">
        <f t="shared" si="25"/>
        <v>2000</v>
      </c>
      <c r="K112" s="12">
        <f t="shared" si="26"/>
        <v>130966.97189839487</v>
      </c>
      <c r="M112" s="10">
        <v>106</v>
      </c>
      <c r="N112" s="12">
        <f t="shared" si="27"/>
        <v>115195.23783597955</v>
      </c>
      <c r="O112" s="11">
        <f t="shared" si="23"/>
        <v>840.86139402404297</v>
      </c>
      <c r="P112" s="12">
        <f t="shared" si="28"/>
        <v>2000</v>
      </c>
      <c r="Q112" s="12">
        <f t="shared" si="29"/>
        <v>114036.0992300036</v>
      </c>
    </row>
    <row r="113" spans="1:17" ht="17" thickBot="1">
      <c r="A113" s="10">
        <v>107</v>
      </c>
      <c r="B113" s="12">
        <f t="shared" si="18"/>
        <v>96874.687766852221</v>
      </c>
      <c r="C113" s="11">
        <f t="shared" si="19"/>
        <v>322.9156258895074</v>
      </c>
      <c r="D113" s="12">
        <f t="shared" si="20"/>
        <v>1479.3758512185386</v>
      </c>
      <c r="E113" s="12">
        <f t="shared" si="21"/>
        <v>95718.227541523185</v>
      </c>
      <c r="G113" s="10">
        <v>107</v>
      </c>
      <c r="H113" s="12">
        <f t="shared" si="24"/>
        <v>130966.97189839487</v>
      </c>
      <c r="I113" s="11">
        <f t="shared" si="22"/>
        <v>436.55657299464957</v>
      </c>
      <c r="J113" s="12">
        <f t="shared" si="25"/>
        <v>2000</v>
      </c>
      <c r="K113" s="12">
        <f t="shared" si="26"/>
        <v>129403.52847138952</v>
      </c>
      <c r="M113" s="10">
        <v>107</v>
      </c>
      <c r="N113" s="12">
        <f t="shared" si="27"/>
        <v>114036.0992300036</v>
      </c>
      <c r="O113" s="11">
        <f t="shared" si="23"/>
        <v>832.40032460487294</v>
      </c>
      <c r="P113" s="12">
        <f t="shared" si="28"/>
        <v>2000</v>
      </c>
      <c r="Q113" s="12">
        <f t="shared" si="29"/>
        <v>112868.49955460847</v>
      </c>
    </row>
    <row r="114" spans="1:17" ht="17" thickBot="1">
      <c r="A114" s="10">
        <v>108</v>
      </c>
      <c r="B114" s="12">
        <f t="shared" si="18"/>
        <v>95718.227541523185</v>
      </c>
      <c r="C114" s="11">
        <f t="shared" si="19"/>
        <v>319.06075847174395</v>
      </c>
      <c r="D114" s="12">
        <f t="shared" si="20"/>
        <v>1479.3758512185386</v>
      </c>
      <c r="E114" s="12">
        <f t="shared" si="21"/>
        <v>94557.912448776391</v>
      </c>
      <c r="G114" s="10">
        <v>108</v>
      </c>
      <c r="H114" s="12">
        <f t="shared" si="24"/>
        <v>129403.52847138952</v>
      </c>
      <c r="I114" s="11">
        <f t="shared" si="22"/>
        <v>431.34509490463176</v>
      </c>
      <c r="J114" s="12">
        <f t="shared" si="25"/>
        <v>2000</v>
      </c>
      <c r="K114" s="12">
        <f t="shared" si="26"/>
        <v>127834.87356629416</v>
      </c>
      <c r="M114" s="10">
        <v>108</v>
      </c>
      <c r="N114" s="12">
        <f t="shared" si="27"/>
        <v>112868.49955460847</v>
      </c>
      <c r="O114" s="11">
        <f t="shared" si="23"/>
        <v>823.87749406813941</v>
      </c>
      <c r="P114" s="12">
        <f t="shared" si="28"/>
        <v>2000</v>
      </c>
      <c r="Q114" s="12">
        <f t="shared" si="29"/>
        <v>111692.3770486766</v>
      </c>
    </row>
    <row r="115" spans="1:17" ht="17" thickBot="1">
      <c r="A115" s="10">
        <v>109</v>
      </c>
      <c r="B115" s="12">
        <f t="shared" si="18"/>
        <v>94557.912448776391</v>
      </c>
      <c r="C115" s="11">
        <f t="shared" si="19"/>
        <v>315.19304149592131</v>
      </c>
      <c r="D115" s="12">
        <f t="shared" si="20"/>
        <v>1479.3758512185386</v>
      </c>
      <c r="E115" s="12">
        <f t="shared" si="21"/>
        <v>93393.729639053767</v>
      </c>
      <c r="G115" s="10">
        <v>109</v>
      </c>
      <c r="H115" s="12">
        <f t="shared" si="24"/>
        <v>127834.87356629416</v>
      </c>
      <c r="I115" s="11">
        <f t="shared" si="22"/>
        <v>426.11624522098055</v>
      </c>
      <c r="J115" s="12">
        <f t="shared" si="25"/>
        <v>2000</v>
      </c>
      <c r="K115" s="12">
        <f t="shared" si="26"/>
        <v>126260.98981151514</v>
      </c>
      <c r="M115" s="10">
        <v>109</v>
      </c>
      <c r="N115" s="12">
        <f t="shared" si="27"/>
        <v>111692.3770486766</v>
      </c>
      <c r="O115" s="11">
        <f t="shared" si="23"/>
        <v>815.29245159191271</v>
      </c>
      <c r="P115" s="12">
        <f t="shared" si="28"/>
        <v>2000</v>
      </c>
      <c r="Q115" s="12">
        <f t="shared" si="29"/>
        <v>110507.66950026852</v>
      </c>
    </row>
    <row r="116" spans="1:17" ht="17" thickBot="1">
      <c r="A116" s="10">
        <v>110</v>
      </c>
      <c r="B116" s="12">
        <f t="shared" si="18"/>
        <v>93393.729639053767</v>
      </c>
      <c r="C116" s="11">
        <f t="shared" si="19"/>
        <v>311.31243213017922</v>
      </c>
      <c r="D116" s="12">
        <f t="shared" si="20"/>
        <v>1479.3758512185386</v>
      </c>
      <c r="E116" s="12">
        <f t="shared" si="21"/>
        <v>92225.666219965395</v>
      </c>
      <c r="G116" s="10">
        <v>110</v>
      </c>
      <c r="H116" s="12">
        <f t="shared" si="24"/>
        <v>126260.98981151514</v>
      </c>
      <c r="I116" s="11">
        <f t="shared" si="22"/>
        <v>420.86996603838384</v>
      </c>
      <c r="J116" s="12">
        <f t="shared" si="25"/>
        <v>2000</v>
      </c>
      <c r="K116" s="12">
        <f t="shared" si="26"/>
        <v>124681.85977755353</v>
      </c>
      <c r="M116" s="10">
        <v>110</v>
      </c>
      <c r="N116" s="12">
        <f t="shared" si="27"/>
        <v>110507.66950026852</v>
      </c>
      <c r="O116" s="11">
        <f t="shared" si="23"/>
        <v>806.64474306351303</v>
      </c>
      <c r="P116" s="12">
        <f t="shared" si="28"/>
        <v>2000</v>
      </c>
      <c r="Q116" s="12">
        <f t="shared" si="29"/>
        <v>109314.31424333203</v>
      </c>
    </row>
    <row r="117" spans="1:17" ht="17" thickBot="1">
      <c r="A117" s="10">
        <v>111</v>
      </c>
      <c r="B117" s="12">
        <f t="shared" si="18"/>
        <v>92225.666219965395</v>
      </c>
      <c r="C117" s="11">
        <f t="shared" si="19"/>
        <v>307.41888739988468</v>
      </c>
      <c r="D117" s="12">
        <f t="shared" si="20"/>
        <v>1479.3758512185386</v>
      </c>
      <c r="E117" s="12">
        <f t="shared" si="21"/>
        <v>91053.709256146729</v>
      </c>
      <c r="G117" s="10">
        <v>111</v>
      </c>
      <c r="H117" s="12">
        <f t="shared" si="24"/>
        <v>124681.85977755353</v>
      </c>
      <c r="I117" s="11">
        <f t="shared" si="22"/>
        <v>415.60619925851182</v>
      </c>
      <c r="J117" s="12">
        <f t="shared" si="25"/>
        <v>2000</v>
      </c>
      <c r="K117" s="12">
        <f t="shared" si="26"/>
        <v>123097.46597681205</v>
      </c>
      <c r="M117" s="10">
        <v>111</v>
      </c>
      <c r="N117" s="12">
        <f t="shared" si="27"/>
        <v>109314.31424333203</v>
      </c>
      <c r="O117" s="11">
        <f t="shared" si="23"/>
        <v>797.93391105548949</v>
      </c>
      <c r="P117" s="12">
        <f t="shared" si="28"/>
        <v>2000</v>
      </c>
      <c r="Q117" s="12">
        <f t="shared" si="29"/>
        <v>108112.24815438752</v>
      </c>
    </row>
    <row r="118" spans="1:17" ht="17" thickBot="1">
      <c r="A118" s="10">
        <v>112</v>
      </c>
      <c r="B118" s="12">
        <f t="shared" si="18"/>
        <v>91053.709256146729</v>
      </c>
      <c r="C118" s="11">
        <f t="shared" si="19"/>
        <v>303.51236418715581</v>
      </c>
      <c r="D118" s="12">
        <f t="shared" si="20"/>
        <v>1479.3758512185386</v>
      </c>
      <c r="E118" s="12">
        <f t="shared" si="21"/>
        <v>89877.845769115345</v>
      </c>
      <c r="G118" s="10">
        <v>112</v>
      </c>
      <c r="H118" s="12">
        <f t="shared" si="24"/>
        <v>123097.46597681205</v>
      </c>
      <c r="I118" s="11">
        <f t="shared" si="22"/>
        <v>410.32488658937353</v>
      </c>
      <c r="J118" s="12">
        <f t="shared" si="25"/>
        <v>2000</v>
      </c>
      <c r="K118" s="12">
        <f t="shared" si="26"/>
        <v>121507.79086340142</v>
      </c>
      <c r="M118" s="10">
        <v>112</v>
      </c>
      <c r="N118" s="12">
        <f t="shared" si="27"/>
        <v>108112.24815438752</v>
      </c>
      <c r="O118" s="11">
        <f t="shared" si="23"/>
        <v>789.15949480142444</v>
      </c>
      <c r="P118" s="12">
        <f t="shared" si="28"/>
        <v>2000</v>
      </c>
      <c r="Q118" s="12">
        <f t="shared" si="29"/>
        <v>106901.40764918894</v>
      </c>
    </row>
    <row r="119" spans="1:17" ht="17" thickBot="1">
      <c r="A119" s="10">
        <v>113</v>
      </c>
      <c r="B119" s="12">
        <f t="shared" si="18"/>
        <v>89877.845769115345</v>
      </c>
      <c r="C119" s="11">
        <f t="shared" si="19"/>
        <v>299.59281923038452</v>
      </c>
      <c r="D119" s="12">
        <f t="shared" si="20"/>
        <v>1479.3758512185386</v>
      </c>
      <c r="E119" s="12">
        <f t="shared" si="21"/>
        <v>88698.062737127184</v>
      </c>
      <c r="G119" s="10">
        <v>113</v>
      </c>
      <c r="H119" s="12">
        <f t="shared" si="24"/>
        <v>121507.79086340142</v>
      </c>
      <c r="I119" s="11">
        <f t="shared" si="22"/>
        <v>405.0259695446714</v>
      </c>
      <c r="J119" s="12">
        <f t="shared" si="25"/>
        <v>2000</v>
      </c>
      <c r="K119" s="12">
        <f t="shared" si="26"/>
        <v>119912.81683294609</v>
      </c>
      <c r="M119" s="10">
        <v>113</v>
      </c>
      <c r="N119" s="12">
        <f t="shared" si="27"/>
        <v>106901.40764918894</v>
      </c>
      <c r="O119" s="11">
        <f t="shared" si="23"/>
        <v>780.32103017156066</v>
      </c>
      <c r="P119" s="12">
        <f t="shared" si="28"/>
        <v>2000</v>
      </c>
      <c r="Q119" s="12">
        <f t="shared" si="29"/>
        <v>105681.7286793605</v>
      </c>
    </row>
    <row r="120" spans="1:17" ht="17" thickBot="1">
      <c r="A120" s="10">
        <v>114</v>
      </c>
      <c r="B120" s="12">
        <f t="shared" si="18"/>
        <v>88698.062737127184</v>
      </c>
      <c r="C120" s="11">
        <f t="shared" si="19"/>
        <v>295.66020912375728</v>
      </c>
      <c r="D120" s="12">
        <f t="shared" si="20"/>
        <v>1479.3758512185386</v>
      </c>
      <c r="E120" s="12">
        <f t="shared" si="21"/>
        <v>87514.347095032397</v>
      </c>
      <c r="G120" s="10">
        <v>114</v>
      </c>
      <c r="H120" s="12">
        <f t="shared" si="24"/>
        <v>119912.81683294609</v>
      </c>
      <c r="I120" s="11">
        <f t="shared" si="22"/>
        <v>399.70938944315367</v>
      </c>
      <c r="J120" s="12">
        <f t="shared" si="25"/>
        <v>2000</v>
      </c>
      <c r="K120" s="12">
        <f t="shared" si="26"/>
        <v>118312.52622238925</v>
      </c>
      <c r="M120" s="10">
        <v>114</v>
      </c>
      <c r="N120" s="12">
        <f t="shared" si="27"/>
        <v>105681.7286793605</v>
      </c>
      <c r="O120" s="11">
        <f t="shared" si="23"/>
        <v>771.41804964825099</v>
      </c>
      <c r="P120" s="12">
        <f t="shared" si="28"/>
        <v>2000</v>
      </c>
      <c r="Q120" s="12">
        <f t="shared" si="29"/>
        <v>104453.14672900875</v>
      </c>
    </row>
    <row r="121" spans="1:17" ht="17" thickBot="1">
      <c r="A121" s="10">
        <v>115</v>
      </c>
      <c r="B121" s="12">
        <f t="shared" si="18"/>
        <v>87514.347095032397</v>
      </c>
      <c r="C121" s="11">
        <f t="shared" si="19"/>
        <v>291.71449031677469</v>
      </c>
      <c r="D121" s="12">
        <f t="shared" si="20"/>
        <v>1479.3758512185386</v>
      </c>
      <c r="E121" s="12">
        <f t="shared" si="21"/>
        <v>86326.685734130631</v>
      </c>
      <c r="G121" s="10">
        <v>115</v>
      </c>
      <c r="H121" s="12">
        <f t="shared" si="24"/>
        <v>118312.52622238925</v>
      </c>
      <c r="I121" s="11">
        <f t="shared" si="22"/>
        <v>394.3750874079642</v>
      </c>
      <c r="J121" s="12">
        <f t="shared" si="25"/>
        <v>2000</v>
      </c>
      <c r="K121" s="12">
        <f t="shared" si="26"/>
        <v>116706.90130979722</v>
      </c>
      <c r="M121" s="10">
        <v>115</v>
      </c>
      <c r="N121" s="12">
        <f t="shared" si="27"/>
        <v>104453.14672900875</v>
      </c>
      <c r="O121" s="11">
        <f t="shared" si="23"/>
        <v>762.45008230122846</v>
      </c>
      <c r="P121" s="12">
        <f t="shared" si="28"/>
        <v>2000</v>
      </c>
      <c r="Q121" s="12">
        <f t="shared" si="29"/>
        <v>103215.59681130998</v>
      </c>
    </row>
    <row r="122" spans="1:17" ht="17" thickBot="1">
      <c r="A122" s="10">
        <v>116</v>
      </c>
      <c r="B122" s="12">
        <f t="shared" si="18"/>
        <v>86326.685734130631</v>
      </c>
      <c r="C122" s="11">
        <f t="shared" si="19"/>
        <v>287.75561911376877</v>
      </c>
      <c r="D122" s="12">
        <f t="shared" si="20"/>
        <v>1479.3758512185386</v>
      </c>
      <c r="E122" s="12">
        <f t="shared" si="21"/>
        <v>85135.065502025856</v>
      </c>
      <c r="G122" s="10">
        <v>116</v>
      </c>
      <c r="H122" s="12">
        <f t="shared" si="24"/>
        <v>116706.90130979722</v>
      </c>
      <c r="I122" s="11">
        <f t="shared" si="22"/>
        <v>389.02300436599074</v>
      </c>
      <c r="J122" s="12">
        <f t="shared" si="25"/>
        <v>2000</v>
      </c>
      <c r="K122" s="12">
        <f t="shared" si="26"/>
        <v>115095.92431416322</v>
      </c>
      <c r="M122" s="10">
        <v>116</v>
      </c>
      <c r="N122" s="12">
        <f t="shared" si="27"/>
        <v>103215.59681130998</v>
      </c>
      <c r="O122" s="11">
        <f t="shared" si="23"/>
        <v>753.41665376269646</v>
      </c>
      <c r="P122" s="12">
        <f t="shared" si="28"/>
        <v>2000</v>
      </c>
      <c r="Q122" s="12">
        <f t="shared" si="29"/>
        <v>101969.01346507268</v>
      </c>
    </row>
    <row r="123" spans="1:17" ht="17" thickBot="1">
      <c r="A123" s="10">
        <v>117</v>
      </c>
      <c r="B123" s="12">
        <f t="shared" si="18"/>
        <v>85135.065502025856</v>
      </c>
      <c r="C123" s="11">
        <f t="shared" si="19"/>
        <v>283.78355167341954</v>
      </c>
      <c r="D123" s="12">
        <f t="shared" si="20"/>
        <v>1479.3758512185386</v>
      </c>
      <c r="E123" s="12">
        <f t="shared" si="21"/>
        <v>83939.473202480731</v>
      </c>
      <c r="G123" s="10">
        <v>117</v>
      </c>
      <c r="H123" s="12">
        <f t="shared" si="24"/>
        <v>115095.92431416322</v>
      </c>
      <c r="I123" s="11">
        <f t="shared" si="22"/>
        <v>383.65308104721078</v>
      </c>
      <c r="J123" s="12">
        <f t="shared" si="25"/>
        <v>2000</v>
      </c>
      <c r="K123" s="12">
        <f t="shared" si="26"/>
        <v>113479.57739521044</v>
      </c>
      <c r="M123" s="10">
        <v>117</v>
      </c>
      <c r="N123" s="12">
        <f t="shared" si="27"/>
        <v>101969.01346507268</v>
      </c>
      <c r="O123" s="11">
        <f t="shared" si="23"/>
        <v>744.31728620223589</v>
      </c>
      <c r="P123" s="12">
        <f t="shared" si="28"/>
        <v>2000</v>
      </c>
      <c r="Q123" s="12">
        <f t="shared" si="29"/>
        <v>100713.33075127492</v>
      </c>
    </row>
    <row r="124" spans="1:17" ht="17" thickBot="1">
      <c r="A124" s="10">
        <v>118</v>
      </c>
      <c r="B124" s="12">
        <f t="shared" si="18"/>
        <v>83939.473202480731</v>
      </c>
      <c r="C124" s="11">
        <f t="shared" si="19"/>
        <v>279.79824400826914</v>
      </c>
      <c r="D124" s="12">
        <f t="shared" si="20"/>
        <v>1479.3758512185386</v>
      </c>
      <c r="E124" s="12">
        <f t="shared" si="21"/>
        <v>82739.895595270456</v>
      </c>
      <c r="G124" s="10">
        <v>118</v>
      </c>
      <c r="H124" s="12">
        <f t="shared" si="24"/>
        <v>113479.57739521044</v>
      </c>
      <c r="I124" s="11">
        <f t="shared" si="22"/>
        <v>378.2652579840348</v>
      </c>
      <c r="J124" s="12">
        <f t="shared" si="25"/>
        <v>2000</v>
      </c>
      <c r="K124" s="12">
        <f t="shared" si="26"/>
        <v>111857.84265319447</v>
      </c>
      <c r="M124" s="10">
        <v>118</v>
      </c>
      <c r="N124" s="12">
        <f t="shared" si="27"/>
        <v>100713.33075127492</v>
      </c>
      <c r="O124" s="11">
        <f t="shared" si="23"/>
        <v>735.15149830153064</v>
      </c>
      <c r="P124" s="12">
        <f t="shared" si="28"/>
        <v>2000</v>
      </c>
      <c r="Q124" s="12">
        <f t="shared" si="29"/>
        <v>99448.482249576453</v>
      </c>
    </row>
    <row r="125" spans="1:17" ht="17" thickBot="1">
      <c r="A125" s="10">
        <v>119</v>
      </c>
      <c r="B125" s="12">
        <f t="shared" si="18"/>
        <v>82739.895595270456</v>
      </c>
      <c r="C125" s="11">
        <f t="shared" si="19"/>
        <v>275.79965198423486</v>
      </c>
      <c r="D125" s="12">
        <f t="shared" si="20"/>
        <v>1479.3758512185386</v>
      </c>
      <c r="E125" s="12">
        <f t="shared" si="21"/>
        <v>81536.319396036153</v>
      </c>
      <c r="G125" s="10">
        <v>119</v>
      </c>
      <c r="H125" s="12">
        <f t="shared" si="24"/>
        <v>111857.84265319447</v>
      </c>
      <c r="I125" s="11">
        <f t="shared" si="22"/>
        <v>372.85947551064828</v>
      </c>
      <c r="J125" s="12">
        <f t="shared" si="25"/>
        <v>2000</v>
      </c>
      <c r="K125" s="12">
        <f t="shared" si="26"/>
        <v>110230.70212870512</v>
      </c>
      <c r="M125" s="10">
        <v>119</v>
      </c>
      <c r="N125" s="12">
        <f t="shared" si="27"/>
        <v>99448.482249576453</v>
      </c>
      <c r="O125" s="11">
        <f t="shared" si="23"/>
        <v>725.91880522890779</v>
      </c>
      <c r="P125" s="12">
        <f t="shared" si="28"/>
        <v>2000</v>
      </c>
      <c r="Q125" s="12">
        <f t="shared" si="29"/>
        <v>98174.401054805363</v>
      </c>
    </row>
    <row r="126" spans="1:17" ht="17" thickBot="1">
      <c r="A126" s="10">
        <v>120</v>
      </c>
      <c r="B126" s="12">
        <f t="shared" si="18"/>
        <v>81536.319396036153</v>
      </c>
      <c r="C126" s="11">
        <f t="shared" si="19"/>
        <v>271.78773132012054</v>
      </c>
      <c r="D126" s="12">
        <f t="shared" si="20"/>
        <v>1479.3758512185386</v>
      </c>
      <c r="E126" s="12">
        <f t="shared" si="21"/>
        <v>80328.731276137725</v>
      </c>
      <c r="G126" s="10">
        <v>120</v>
      </c>
      <c r="H126" s="12">
        <f t="shared" si="24"/>
        <v>110230.70212870512</v>
      </c>
      <c r="I126" s="11">
        <f t="shared" si="22"/>
        <v>367.4356737623504</v>
      </c>
      <c r="J126" s="12">
        <f t="shared" si="25"/>
        <v>2000</v>
      </c>
      <c r="K126" s="12">
        <f t="shared" si="26"/>
        <v>108598.13780246746</v>
      </c>
      <c r="M126" s="10">
        <v>120</v>
      </c>
      <c r="N126" s="12">
        <f t="shared" si="27"/>
        <v>98174.401054805363</v>
      </c>
      <c r="O126" s="11">
        <f t="shared" si="23"/>
        <v>716.61871861369161</v>
      </c>
      <c r="P126" s="12">
        <f t="shared" si="28"/>
        <v>2000</v>
      </c>
      <c r="Q126" s="12">
        <f t="shared" si="29"/>
        <v>96891.019773419059</v>
      </c>
    </row>
    <row r="127" spans="1:17" ht="17" thickBot="1">
      <c r="A127" s="10">
        <v>121</v>
      </c>
      <c r="B127" s="12">
        <f t="shared" si="18"/>
        <v>80328.731276137725</v>
      </c>
      <c r="C127" s="11">
        <f t="shared" si="19"/>
        <v>267.76243758712576</v>
      </c>
      <c r="D127" s="12">
        <f t="shared" si="20"/>
        <v>1479.3758512185386</v>
      </c>
      <c r="E127" s="12">
        <f t="shared" si="21"/>
        <v>79117.117862506304</v>
      </c>
      <c r="G127" s="10">
        <v>121</v>
      </c>
      <c r="H127" s="12">
        <f t="shared" si="24"/>
        <v>108598.13780246746</v>
      </c>
      <c r="I127" s="11">
        <f t="shared" si="22"/>
        <v>361.99379267489155</v>
      </c>
      <c r="J127" s="12">
        <f t="shared" si="25"/>
        <v>2000</v>
      </c>
      <c r="K127" s="12">
        <f t="shared" si="26"/>
        <v>106960.13159514236</v>
      </c>
      <c r="M127" s="10">
        <v>121</v>
      </c>
      <c r="N127" s="12">
        <f t="shared" si="27"/>
        <v>96891.019773419059</v>
      </c>
      <c r="O127" s="11">
        <f t="shared" si="23"/>
        <v>707.25074652037131</v>
      </c>
      <c r="P127" s="12">
        <f t="shared" si="28"/>
        <v>2000</v>
      </c>
      <c r="Q127" s="12">
        <f t="shared" si="29"/>
        <v>95598.270519939426</v>
      </c>
    </row>
    <row r="128" spans="1:17" ht="17" thickBot="1">
      <c r="A128" s="10">
        <v>122</v>
      </c>
      <c r="B128" s="12">
        <f t="shared" si="18"/>
        <v>79117.117862506304</v>
      </c>
      <c r="C128" s="11">
        <f t="shared" si="19"/>
        <v>263.72372620835438</v>
      </c>
      <c r="D128" s="12">
        <f t="shared" si="20"/>
        <v>1479.3758512185386</v>
      </c>
      <c r="E128" s="12">
        <f t="shared" si="21"/>
        <v>77901.46573749611</v>
      </c>
      <c r="G128" s="10">
        <v>122</v>
      </c>
      <c r="H128" s="12">
        <f t="shared" si="24"/>
        <v>106960.13159514236</v>
      </c>
      <c r="I128" s="11">
        <f t="shared" si="22"/>
        <v>356.53377198380787</v>
      </c>
      <c r="J128" s="12">
        <f t="shared" si="25"/>
        <v>2000</v>
      </c>
      <c r="K128" s="12">
        <f t="shared" si="26"/>
        <v>105316.66536712617</v>
      </c>
      <c r="M128" s="10">
        <v>122</v>
      </c>
      <c r="N128" s="12">
        <f t="shared" si="27"/>
        <v>95598.270519939426</v>
      </c>
      <c r="O128" s="11">
        <f t="shared" si="23"/>
        <v>697.81439342257943</v>
      </c>
      <c r="P128" s="12">
        <f t="shared" si="28"/>
        <v>2000</v>
      </c>
      <c r="Q128" s="12">
        <f t="shared" si="29"/>
        <v>94296.084913362007</v>
      </c>
    </row>
    <row r="129" spans="1:17" ht="17" thickBot="1">
      <c r="A129" s="10">
        <v>123</v>
      </c>
      <c r="B129" s="12">
        <f t="shared" si="18"/>
        <v>77901.46573749611</v>
      </c>
      <c r="C129" s="11">
        <f t="shared" si="19"/>
        <v>259.67155245832038</v>
      </c>
      <c r="D129" s="12">
        <f t="shared" si="20"/>
        <v>1479.3758512185386</v>
      </c>
      <c r="E129" s="12">
        <f t="shared" si="21"/>
        <v>76681.761438735892</v>
      </c>
      <c r="G129" s="10">
        <v>123</v>
      </c>
      <c r="H129" s="12">
        <f t="shared" si="24"/>
        <v>105316.66536712617</v>
      </c>
      <c r="I129" s="11">
        <f t="shared" si="22"/>
        <v>351.05555122375392</v>
      </c>
      <c r="J129" s="12">
        <f t="shared" si="25"/>
        <v>2000</v>
      </c>
      <c r="K129" s="12">
        <f t="shared" si="26"/>
        <v>103667.72091834992</v>
      </c>
      <c r="M129" s="10">
        <v>123</v>
      </c>
      <c r="N129" s="12">
        <f t="shared" si="27"/>
        <v>94296.084913362007</v>
      </c>
      <c r="O129" s="11">
        <f t="shared" si="23"/>
        <v>688.3091601768806</v>
      </c>
      <c r="P129" s="12">
        <f t="shared" si="28"/>
        <v>2000</v>
      </c>
      <c r="Q129" s="12">
        <f t="shared" si="29"/>
        <v>92984.39407353889</v>
      </c>
    </row>
    <row r="130" spans="1:17" ht="17" thickBot="1">
      <c r="A130" s="10">
        <v>124</v>
      </c>
      <c r="B130" s="12">
        <f t="shared" si="18"/>
        <v>76681.761438735892</v>
      </c>
      <c r="C130" s="11">
        <f t="shared" si="19"/>
        <v>255.605871462453</v>
      </c>
      <c r="D130" s="12">
        <f t="shared" si="20"/>
        <v>1479.3758512185386</v>
      </c>
      <c r="E130" s="12">
        <f t="shared" si="21"/>
        <v>75457.991458979799</v>
      </c>
      <c r="G130" s="10">
        <v>124</v>
      </c>
      <c r="H130" s="12">
        <f t="shared" si="24"/>
        <v>103667.72091834992</v>
      </c>
      <c r="I130" s="11">
        <f t="shared" si="22"/>
        <v>345.5590697278331</v>
      </c>
      <c r="J130" s="12">
        <f t="shared" si="25"/>
        <v>2000</v>
      </c>
      <c r="K130" s="12">
        <f t="shared" si="26"/>
        <v>102013.27998807776</v>
      </c>
      <c r="M130" s="10">
        <v>124</v>
      </c>
      <c r="N130" s="12">
        <f t="shared" si="27"/>
        <v>92984.39407353889</v>
      </c>
      <c r="O130" s="11">
        <f t="shared" si="23"/>
        <v>678.7345439963691</v>
      </c>
      <c r="P130" s="12">
        <f t="shared" si="28"/>
        <v>2000</v>
      </c>
      <c r="Q130" s="12">
        <f t="shared" si="29"/>
        <v>91663.128617535258</v>
      </c>
    </row>
    <row r="131" spans="1:17" ht="17" thickBot="1">
      <c r="A131" s="10">
        <v>125</v>
      </c>
      <c r="B131" s="12">
        <f t="shared" si="18"/>
        <v>75457.991458979799</v>
      </c>
      <c r="C131" s="11">
        <f t="shared" si="19"/>
        <v>251.52663819659935</v>
      </c>
      <c r="D131" s="12">
        <f t="shared" si="20"/>
        <v>1479.3758512185386</v>
      </c>
      <c r="E131" s="12">
        <f t="shared" si="21"/>
        <v>74230.142245957846</v>
      </c>
      <c r="G131" s="10">
        <v>125</v>
      </c>
      <c r="H131" s="12">
        <f t="shared" si="24"/>
        <v>102013.27998807776</v>
      </c>
      <c r="I131" s="11">
        <f t="shared" si="22"/>
        <v>340.04426662692589</v>
      </c>
      <c r="J131" s="12">
        <f t="shared" si="25"/>
        <v>2000</v>
      </c>
      <c r="K131" s="12">
        <f t="shared" si="26"/>
        <v>100353.32425470468</v>
      </c>
      <c r="M131" s="10">
        <v>125</v>
      </c>
      <c r="N131" s="12">
        <f t="shared" si="27"/>
        <v>91663.128617535258</v>
      </c>
      <c r="O131" s="11">
        <f t="shared" si="23"/>
        <v>669.09003842407344</v>
      </c>
      <c r="P131" s="12">
        <f t="shared" si="28"/>
        <v>2000</v>
      </c>
      <c r="Q131" s="12">
        <f t="shared" si="29"/>
        <v>90332.218655959325</v>
      </c>
    </row>
    <row r="132" spans="1:17" ht="17" thickBot="1">
      <c r="A132" s="10">
        <v>126</v>
      </c>
      <c r="B132" s="12">
        <f t="shared" si="18"/>
        <v>74230.142245957846</v>
      </c>
      <c r="C132" s="11">
        <f t="shared" si="19"/>
        <v>247.43380748652618</v>
      </c>
      <c r="D132" s="12">
        <f t="shared" si="20"/>
        <v>1479.3758512185386</v>
      </c>
      <c r="E132" s="12">
        <f t="shared" si="21"/>
        <v>72998.200202225824</v>
      </c>
      <c r="G132" s="10">
        <v>126</v>
      </c>
      <c r="H132" s="12">
        <f t="shared" si="24"/>
        <v>100353.32425470468</v>
      </c>
      <c r="I132" s="11">
        <f t="shared" si="22"/>
        <v>334.51108084901563</v>
      </c>
      <c r="J132" s="12">
        <f t="shared" si="25"/>
        <v>2000</v>
      </c>
      <c r="K132" s="12">
        <f t="shared" si="26"/>
        <v>98687.835335553696</v>
      </c>
      <c r="M132" s="10">
        <v>126</v>
      </c>
      <c r="N132" s="12">
        <f t="shared" si="27"/>
        <v>90332.218655959325</v>
      </c>
      <c r="O132" s="11">
        <f t="shared" si="23"/>
        <v>659.37513330616684</v>
      </c>
      <c r="P132" s="12">
        <f t="shared" si="28"/>
        <v>2000</v>
      </c>
      <c r="Q132" s="12">
        <f t="shared" si="29"/>
        <v>88991.593789265491</v>
      </c>
    </row>
    <row r="133" spans="1:17" ht="17" thickBot="1">
      <c r="A133" s="10">
        <v>127</v>
      </c>
      <c r="B133" s="12">
        <f t="shared" si="18"/>
        <v>72998.200202225824</v>
      </c>
      <c r="C133" s="11">
        <f t="shared" si="19"/>
        <v>243.32733400741944</v>
      </c>
      <c r="D133" s="12">
        <f t="shared" si="20"/>
        <v>1479.3758512185386</v>
      </c>
      <c r="E133" s="12">
        <f t="shared" si="21"/>
        <v>71762.151685014702</v>
      </c>
      <c r="G133" s="10">
        <v>127</v>
      </c>
      <c r="H133" s="12">
        <f t="shared" si="24"/>
        <v>98687.835335553696</v>
      </c>
      <c r="I133" s="11">
        <f t="shared" si="22"/>
        <v>328.95945111851233</v>
      </c>
      <c r="J133" s="12">
        <f t="shared" si="25"/>
        <v>2000</v>
      </c>
      <c r="K133" s="12">
        <f t="shared" si="26"/>
        <v>97016.79478667221</v>
      </c>
      <c r="M133" s="10">
        <v>127</v>
      </c>
      <c r="N133" s="12">
        <f t="shared" si="27"/>
        <v>88991.593789265491</v>
      </c>
      <c r="O133" s="11">
        <f t="shared" si="23"/>
        <v>649.58931476498253</v>
      </c>
      <c r="P133" s="12">
        <f t="shared" si="28"/>
        <v>2000</v>
      </c>
      <c r="Q133" s="12">
        <f t="shared" si="29"/>
        <v>87641.183104030468</v>
      </c>
    </row>
    <row r="134" spans="1:17" ht="17" thickBot="1">
      <c r="A134" s="10">
        <v>128</v>
      </c>
      <c r="B134" s="12">
        <f t="shared" si="18"/>
        <v>71762.151685014702</v>
      </c>
      <c r="C134" s="11">
        <f t="shared" si="19"/>
        <v>239.20717228338236</v>
      </c>
      <c r="D134" s="12">
        <f t="shared" si="20"/>
        <v>1479.3758512185386</v>
      </c>
      <c r="E134" s="12">
        <f t="shared" si="21"/>
        <v>70521.983006079536</v>
      </c>
      <c r="G134" s="10">
        <v>128</v>
      </c>
      <c r="H134" s="12">
        <f t="shared" si="24"/>
        <v>97016.79478667221</v>
      </c>
      <c r="I134" s="11">
        <f t="shared" si="22"/>
        <v>323.38931595557403</v>
      </c>
      <c r="J134" s="12">
        <f t="shared" si="25"/>
        <v>2000</v>
      </c>
      <c r="K134" s="12">
        <f t="shared" si="26"/>
        <v>95340.184102627783</v>
      </c>
      <c r="M134" s="10">
        <v>128</v>
      </c>
      <c r="N134" s="12">
        <f t="shared" si="27"/>
        <v>87641.183104030468</v>
      </c>
      <c r="O134" s="11">
        <f t="shared" si="23"/>
        <v>639.7320651718311</v>
      </c>
      <c r="P134" s="12">
        <f t="shared" si="28"/>
        <v>2000</v>
      </c>
      <c r="Q134" s="12">
        <f t="shared" si="29"/>
        <v>86280.915169202301</v>
      </c>
    </row>
    <row r="135" spans="1:17" ht="17" thickBot="1">
      <c r="A135" s="10">
        <v>129</v>
      </c>
      <c r="B135" s="12">
        <f t="shared" si="18"/>
        <v>70521.983006079536</v>
      </c>
      <c r="C135" s="11">
        <f t="shared" si="19"/>
        <v>235.07327668693179</v>
      </c>
      <c r="D135" s="12">
        <f t="shared" si="20"/>
        <v>1479.3758512185386</v>
      </c>
      <c r="E135" s="12">
        <f t="shared" si="21"/>
        <v>69277.680431547924</v>
      </c>
      <c r="G135" s="10">
        <v>129</v>
      </c>
      <c r="H135" s="12">
        <f t="shared" si="24"/>
        <v>95340.184102627783</v>
      </c>
      <c r="I135" s="11">
        <f t="shared" si="22"/>
        <v>317.80061367542595</v>
      </c>
      <c r="J135" s="12">
        <f t="shared" si="25"/>
        <v>2000</v>
      </c>
      <c r="K135" s="12">
        <f t="shared" si="26"/>
        <v>93657.98471630321</v>
      </c>
      <c r="M135" s="10">
        <v>129</v>
      </c>
      <c r="N135" s="12">
        <f t="shared" si="27"/>
        <v>86280.915169202301</v>
      </c>
      <c r="O135" s="11">
        <f t="shared" si="23"/>
        <v>629.80286311962118</v>
      </c>
      <c r="P135" s="12">
        <f t="shared" si="28"/>
        <v>2000</v>
      </c>
      <c r="Q135" s="12">
        <f t="shared" si="29"/>
        <v>84910.718032321922</v>
      </c>
    </row>
    <row r="136" spans="1:17" ht="17" thickBot="1">
      <c r="A136" s="10">
        <v>130</v>
      </c>
      <c r="B136" s="12">
        <f t="shared" si="18"/>
        <v>69277.680431547924</v>
      </c>
      <c r="C136" s="11">
        <f t="shared" si="19"/>
        <v>230.92560143849309</v>
      </c>
      <c r="D136" s="12">
        <f t="shared" si="20"/>
        <v>1479.3758512185386</v>
      </c>
      <c r="E136" s="12">
        <f t="shared" si="21"/>
        <v>68029.230181767867</v>
      </c>
      <c r="G136" s="10">
        <v>130</v>
      </c>
      <c r="H136" s="12">
        <f t="shared" si="24"/>
        <v>93657.98471630321</v>
      </c>
      <c r="I136" s="11">
        <f t="shared" si="22"/>
        <v>312.19328238767741</v>
      </c>
      <c r="J136" s="12">
        <f t="shared" si="25"/>
        <v>2000</v>
      </c>
      <c r="K136" s="12">
        <f t="shared" si="26"/>
        <v>91970.17799869088</v>
      </c>
      <c r="M136" s="10">
        <v>130</v>
      </c>
      <c r="N136" s="12">
        <f t="shared" si="27"/>
        <v>84910.718032321922</v>
      </c>
      <c r="O136" s="11">
        <f t="shared" si="23"/>
        <v>619.80118339527826</v>
      </c>
      <c r="P136" s="12">
        <f t="shared" si="28"/>
        <v>2000</v>
      </c>
      <c r="Q136" s="12">
        <f t="shared" si="29"/>
        <v>83530.519215717199</v>
      </c>
    </row>
    <row r="137" spans="1:17" ht="17" thickBot="1">
      <c r="A137" s="10">
        <v>131</v>
      </c>
      <c r="B137" s="12">
        <f t="shared" ref="B137:B191" si="30">E136</f>
        <v>68029.230181767867</v>
      </c>
      <c r="C137" s="11">
        <f t="shared" ref="C137:C200" si="31">B137*B$3</f>
        <v>226.76410060589291</v>
      </c>
      <c r="D137" s="12">
        <f t="shared" ref="D137:D200" si="32">B$4</f>
        <v>1479.3758512185386</v>
      </c>
      <c r="E137" s="12">
        <f t="shared" ref="E137:E200" si="33">B137+C137-D137</f>
        <v>66776.618431155221</v>
      </c>
      <c r="G137" s="10">
        <v>131</v>
      </c>
      <c r="H137" s="12">
        <f t="shared" si="24"/>
        <v>91970.17799869088</v>
      </c>
      <c r="I137" s="11">
        <f t="shared" ref="I137:I186" si="34">H137*H$3</f>
        <v>306.56725999563628</v>
      </c>
      <c r="J137" s="12">
        <f t="shared" si="25"/>
        <v>2000</v>
      </c>
      <c r="K137" s="12">
        <f t="shared" si="26"/>
        <v>90276.745258686511</v>
      </c>
      <c r="M137" s="10">
        <v>131</v>
      </c>
      <c r="N137" s="12">
        <f t="shared" si="27"/>
        <v>83530.519215717199</v>
      </c>
      <c r="O137" s="11">
        <f t="shared" ref="O137:O186" si="35">N137*N$3</f>
        <v>609.72649695196333</v>
      </c>
      <c r="P137" s="12">
        <f t="shared" si="28"/>
        <v>2000</v>
      </c>
      <c r="Q137" s="12">
        <f t="shared" si="29"/>
        <v>82140.245712669159</v>
      </c>
    </row>
    <row r="138" spans="1:17" ht="17" thickBot="1">
      <c r="A138" s="10">
        <v>132</v>
      </c>
      <c r="B138" s="12">
        <f t="shared" si="30"/>
        <v>66776.618431155221</v>
      </c>
      <c r="C138" s="11">
        <f t="shared" si="31"/>
        <v>222.58872810385074</v>
      </c>
      <c r="D138" s="12">
        <f t="shared" si="32"/>
        <v>1479.3758512185386</v>
      </c>
      <c r="E138" s="12">
        <f t="shared" si="33"/>
        <v>65519.831308040528</v>
      </c>
      <c r="G138" s="10">
        <v>132</v>
      </c>
      <c r="H138" s="12">
        <f t="shared" si="24"/>
        <v>90276.745258686511</v>
      </c>
      <c r="I138" s="11">
        <f t="shared" si="34"/>
        <v>300.92248419562173</v>
      </c>
      <c r="J138" s="12">
        <f t="shared" si="25"/>
        <v>2000</v>
      </c>
      <c r="K138" s="12">
        <f t="shared" si="26"/>
        <v>88577.667742882128</v>
      </c>
      <c r="M138" s="10">
        <v>132</v>
      </c>
      <c r="N138" s="12">
        <f t="shared" si="27"/>
        <v>82140.245712669159</v>
      </c>
      <c r="O138" s="11">
        <f t="shared" si="35"/>
        <v>599.57827088108888</v>
      </c>
      <c r="P138" s="12">
        <f t="shared" si="28"/>
        <v>2000</v>
      </c>
      <c r="Q138" s="12">
        <f t="shared" si="29"/>
        <v>80739.823983550246</v>
      </c>
    </row>
    <row r="139" spans="1:17" ht="17" thickBot="1">
      <c r="A139" s="10">
        <v>133</v>
      </c>
      <c r="B139" s="12">
        <f t="shared" si="30"/>
        <v>65519.831308040528</v>
      </c>
      <c r="C139" s="11">
        <f t="shared" si="31"/>
        <v>218.39943769346843</v>
      </c>
      <c r="D139" s="12">
        <f t="shared" si="32"/>
        <v>1479.3758512185386</v>
      </c>
      <c r="E139" s="12">
        <f t="shared" si="33"/>
        <v>64258.854894515454</v>
      </c>
      <c r="G139" s="10">
        <v>133</v>
      </c>
      <c r="H139" s="12">
        <f t="shared" ref="H139:H186" si="36">K138</f>
        <v>88577.667742882128</v>
      </c>
      <c r="I139" s="11">
        <f t="shared" si="34"/>
        <v>295.25889247627379</v>
      </c>
      <c r="J139" s="12">
        <f t="shared" ref="J139:J186" si="37">H$4</f>
        <v>2000</v>
      </c>
      <c r="K139" s="12">
        <f t="shared" ref="K139:K186" si="38">H139+I139-J139</f>
        <v>86872.926635358395</v>
      </c>
      <c r="M139" s="10">
        <v>133</v>
      </c>
      <c r="N139" s="12">
        <f t="shared" ref="N139:N186" si="39">Q138</f>
        <v>80739.823983550246</v>
      </c>
      <c r="O139" s="11">
        <f t="shared" si="35"/>
        <v>589.35596838413016</v>
      </c>
      <c r="P139" s="12">
        <f t="shared" ref="P139:P186" si="40">N$4</f>
        <v>2000</v>
      </c>
      <c r="Q139" s="12">
        <f t="shared" ref="Q139:Q186" si="41">N139+O139-P139</f>
        <v>79329.179951934377</v>
      </c>
    </row>
    <row r="140" spans="1:17" ht="17" thickBot="1">
      <c r="A140" s="10">
        <v>134</v>
      </c>
      <c r="B140" s="12">
        <f t="shared" si="30"/>
        <v>64258.854894515454</v>
      </c>
      <c r="C140" s="11">
        <f t="shared" si="31"/>
        <v>214.19618298171818</v>
      </c>
      <c r="D140" s="12">
        <f t="shared" si="32"/>
        <v>1479.3758512185386</v>
      </c>
      <c r="E140" s="12">
        <f t="shared" si="33"/>
        <v>62993.675226278632</v>
      </c>
      <c r="G140" s="10">
        <v>134</v>
      </c>
      <c r="H140" s="12">
        <f t="shared" si="36"/>
        <v>86872.926635358395</v>
      </c>
      <c r="I140" s="11">
        <f t="shared" si="34"/>
        <v>289.57642211786134</v>
      </c>
      <c r="J140" s="12">
        <f t="shared" si="37"/>
        <v>2000</v>
      </c>
      <c r="K140" s="12">
        <f t="shared" si="38"/>
        <v>85162.50305747625</v>
      </c>
      <c r="M140" s="10">
        <v>134</v>
      </c>
      <c r="N140" s="12">
        <f t="shared" si="39"/>
        <v>79329.179951934377</v>
      </c>
      <c r="O140" s="11">
        <f t="shared" si="35"/>
        <v>579.05904874423038</v>
      </c>
      <c r="P140" s="12">
        <f t="shared" si="40"/>
        <v>2000</v>
      </c>
      <c r="Q140" s="12">
        <f t="shared" si="41"/>
        <v>77908.239000678601</v>
      </c>
    </row>
    <row r="141" spans="1:17" ht="17" thickBot="1">
      <c r="A141" s="10">
        <v>135</v>
      </c>
      <c r="B141" s="12">
        <f t="shared" si="30"/>
        <v>62993.675226278632</v>
      </c>
      <c r="C141" s="11">
        <f t="shared" si="31"/>
        <v>209.97891742092878</v>
      </c>
      <c r="D141" s="12">
        <f t="shared" si="32"/>
        <v>1479.3758512185386</v>
      </c>
      <c r="E141" s="12">
        <f t="shared" si="33"/>
        <v>61724.278292481024</v>
      </c>
      <c r="G141" s="10">
        <v>135</v>
      </c>
      <c r="H141" s="12">
        <f t="shared" si="36"/>
        <v>85162.50305747625</v>
      </c>
      <c r="I141" s="11">
        <f t="shared" si="34"/>
        <v>283.87501019158753</v>
      </c>
      <c r="J141" s="12">
        <f t="shared" si="37"/>
        <v>2000</v>
      </c>
      <c r="K141" s="12">
        <f t="shared" si="38"/>
        <v>83446.378067667843</v>
      </c>
      <c r="M141" s="10">
        <v>135</v>
      </c>
      <c r="N141" s="12">
        <f t="shared" si="39"/>
        <v>77908.239000678601</v>
      </c>
      <c r="O141" s="11">
        <f t="shared" si="35"/>
        <v>568.68696729759972</v>
      </c>
      <c r="P141" s="12">
        <f t="shared" si="40"/>
        <v>2000</v>
      </c>
      <c r="Q141" s="12">
        <f t="shared" si="41"/>
        <v>76476.925967976204</v>
      </c>
    </row>
    <row r="142" spans="1:17" ht="17" thickBot="1">
      <c r="A142" s="10">
        <v>136</v>
      </c>
      <c r="B142" s="12">
        <f t="shared" si="30"/>
        <v>61724.278292481024</v>
      </c>
      <c r="C142" s="11">
        <f t="shared" si="31"/>
        <v>205.7475943082701</v>
      </c>
      <c r="D142" s="12">
        <f t="shared" si="32"/>
        <v>1479.3758512185386</v>
      </c>
      <c r="E142" s="12">
        <f t="shared" si="33"/>
        <v>60450.650035570754</v>
      </c>
      <c r="G142" s="10">
        <v>136</v>
      </c>
      <c r="H142" s="12">
        <f t="shared" si="36"/>
        <v>83446.378067667843</v>
      </c>
      <c r="I142" s="11">
        <f t="shared" si="34"/>
        <v>278.15459355889283</v>
      </c>
      <c r="J142" s="12">
        <f t="shared" si="37"/>
        <v>2000</v>
      </c>
      <c r="K142" s="12">
        <f t="shared" si="38"/>
        <v>81724.532661226738</v>
      </c>
      <c r="M142" s="10">
        <v>136</v>
      </c>
      <c r="N142" s="12">
        <f t="shared" si="39"/>
        <v>76476.925967976204</v>
      </c>
      <c r="O142" s="11">
        <f t="shared" si="35"/>
        <v>558.23917540470416</v>
      </c>
      <c r="P142" s="12">
        <f t="shared" si="40"/>
        <v>2000</v>
      </c>
      <c r="Q142" s="12">
        <f t="shared" si="41"/>
        <v>75035.165143380902</v>
      </c>
    </row>
    <row r="143" spans="1:17" ht="17" thickBot="1">
      <c r="A143" s="10">
        <v>137</v>
      </c>
      <c r="B143" s="12">
        <f t="shared" si="30"/>
        <v>60450.650035570754</v>
      </c>
      <c r="C143" s="11">
        <f t="shared" si="31"/>
        <v>201.50216678523586</v>
      </c>
      <c r="D143" s="12">
        <f t="shared" si="32"/>
        <v>1479.3758512185386</v>
      </c>
      <c r="E143" s="12">
        <f t="shared" si="33"/>
        <v>59172.776351137451</v>
      </c>
      <c r="G143" s="10">
        <v>137</v>
      </c>
      <c r="H143" s="12">
        <f t="shared" si="36"/>
        <v>81724.532661226738</v>
      </c>
      <c r="I143" s="11">
        <f t="shared" si="34"/>
        <v>272.41510887075583</v>
      </c>
      <c r="J143" s="12">
        <f t="shared" si="37"/>
        <v>2000</v>
      </c>
      <c r="K143" s="12">
        <f t="shared" si="38"/>
        <v>79996.947770097497</v>
      </c>
      <c r="M143" s="10">
        <v>137</v>
      </c>
      <c r="N143" s="12">
        <f t="shared" si="39"/>
        <v>75035.165143380902</v>
      </c>
      <c r="O143" s="11">
        <f t="shared" si="35"/>
        <v>547.71512042124539</v>
      </c>
      <c r="P143" s="12">
        <f t="shared" si="40"/>
        <v>2000</v>
      </c>
      <c r="Q143" s="12">
        <f t="shared" si="41"/>
        <v>73582.880263802144</v>
      </c>
    </row>
    <row r="144" spans="1:17" ht="17" thickBot="1">
      <c r="A144" s="10">
        <v>138</v>
      </c>
      <c r="B144" s="12">
        <f t="shared" si="30"/>
        <v>59172.776351137451</v>
      </c>
      <c r="C144" s="11">
        <f t="shared" si="31"/>
        <v>197.24258783712486</v>
      </c>
      <c r="D144" s="12">
        <f t="shared" si="32"/>
        <v>1479.3758512185386</v>
      </c>
      <c r="E144" s="12">
        <f t="shared" si="33"/>
        <v>57890.643087756034</v>
      </c>
      <c r="G144" s="10">
        <v>138</v>
      </c>
      <c r="H144" s="12">
        <f t="shared" si="36"/>
        <v>79996.947770097497</v>
      </c>
      <c r="I144" s="11">
        <f t="shared" si="34"/>
        <v>266.65649256699169</v>
      </c>
      <c r="J144" s="12">
        <f t="shared" si="37"/>
        <v>2000</v>
      </c>
      <c r="K144" s="12">
        <f t="shared" si="38"/>
        <v>78263.604262664492</v>
      </c>
      <c r="M144" s="10">
        <v>138</v>
      </c>
      <c r="N144" s="12">
        <f t="shared" si="39"/>
        <v>73582.880263802144</v>
      </c>
      <c r="O144" s="11">
        <f t="shared" si="35"/>
        <v>537.11424566892799</v>
      </c>
      <c r="P144" s="12">
        <f t="shared" si="40"/>
        <v>2000</v>
      </c>
      <c r="Q144" s="12">
        <f t="shared" si="41"/>
        <v>72119.994509471071</v>
      </c>
    </row>
    <row r="145" spans="1:17" ht="17" thickBot="1">
      <c r="A145" s="10">
        <v>139</v>
      </c>
      <c r="B145" s="12">
        <f t="shared" si="30"/>
        <v>57890.643087756034</v>
      </c>
      <c r="C145" s="11">
        <f t="shared" si="31"/>
        <v>192.96881029252012</v>
      </c>
      <c r="D145" s="12">
        <f t="shared" si="32"/>
        <v>1479.3758512185386</v>
      </c>
      <c r="E145" s="12">
        <f t="shared" si="33"/>
        <v>56604.236046830018</v>
      </c>
      <c r="G145" s="10">
        <v>139</v>
      </c>
      <c r="H145" s="12">
        <f t="shared" si="36"/>
        <v>78263.604262664492</v>
      </c>
      <c r="I145" s="11">
        <f t="shared" si="34"/>
        <v>260.8786808755483</v>
      </c>
      <c r="J145" s="12">
        <f t="shared" si="37"/>
        <v>2000</v>
      </c>
      <c r="K145" s="12">
        <f t="shared" si="38"/>
        <v>76524.482943540046</v>
      </c>
      <c r="M145" s="10">
        <v>139</v>
      </c>
      <c r="N145" s="12">
        <f t="shared" si="39"/>
        <v>72119.994509471071</v>
      </c>
      <c r="O145" s="11">
        <f t="shared" si="35"/>
        <v>526.4359904060135</v>
      </c>
      <c r="P145" s="12">
        <f t="shared" si="40"/>
        <v>2000</v>
      </c>
      <c r="Q145" s="12">
        <f t="shared" si="41"/>
        <v>70646.430499877082</v>
      </c>
    </row>
    <row r="146" spans="1:17" ht="17" thickBot="1">
      <c r="A146" s="10">
        <v>140</v>
      </c>
      <c r="B146" s="12">
        <f t="shared" si="30"/>
        <v>56604.236046830018</v>
      </c>
      <c r="C146" s="11">
        <f t="shared" si="31"/>
        <v>188.68078682276675</v>
      </c>
      <c r="D146" s="12">
        <f t="shared" si="32"/>
        <v>1479.3758512185386</v>
      </c>
      <c r="E146" s="12">
        <f t="shared" si="33"/>
        <v>55313.54098243425</v>
      </c>
      <c r="G146" s="10">
        <v>140</v>
      </c>
      <c r="H146" s="12">
        <f t="shared" si="36"/>
        <v>76524.482943540046</v>
      </c>
      <c r="I146" s="11">
        <f t="shared" si="34"/>
        <v>255.08160981180018</v>
      </c>
      <c r="J146" s="12">
        <f t="shared" si="37"/>
        <v>2000</v>
      </c>
      <c r="K146" s="12">
        <f t="shared" si="38"/>
        <v>74779.56455335184</v>
      </c>
      <c r="M146" s="10">
        <v>140</v>
      </c>
      <c r="N146" s="12">
        <f t="shared" si="39"/>
        <v>70646.430499877082</v>
      </c>
      <c r="O146" s="11">
        <f t="shared" si="35"/>
        <v>515.6797897976594</v>
      </c>
      <c r="P146" s="12">
        <f t="shared" si="40"/>
        <v>2000</v>
      </c>
      <c r="Q146" s="12">
        <f t="shared" si="41"/>
        <v>69162.110289674747</v>
      </c>
    </row>
    <row r="147" spans="1:17" ht="17" thickBot="1">
      <c r="A147" s="10">
        <v>141</v>
      </c>
      <c r="B147" s="12">
        <f t="shared" si="30"/>
        <v>55313.54098243425</v>
      </c>
      <c r="C147" s="11">
        <f t="shared" si="31"/>
        <v>184.37846994144752</v>
      </c>
      <c r="D147" s="12">
        <f t="shared" si="32"/>
        <v>1479.3758512185386</v>
      </c>
      <c r="E147" s="12">
        <f t="shared" si="33"/>
        <v>54018.543601157158</v>
      </c>
      <c r="G147" s="10">
        <v>141</v>
      </c>
      <c r="H147" s="12">
        <f t="shared" si="36"/>
        <v>74779.56455335184</v>
      </c>
      <c r="I147" s="11">
        <f t="shared" si="34"/>
        <v>249.26521517783948</v>
      </c>
      <c r="J147" s="12">
        <f t="shared" si="37"/>
        <v>2000</v>
      </c>
      <c r="K147" s="12">
        <f t="shared" si="38"/>
        <v>73028.829768529686</v>
      </c>
      <c r="M147" s="10">
        <v>141</v>
      </c>
      <c r="N147" s="12">
        <f t="shared" si="39"/>
        <v>69162.110289674747</v>
      </c>
      <c r="O147" s="11">
        <f t="shared" si="35"/>
        <v>504.84507488604197</v>
      </c>
      <c r="P147" s="12">
        <f t="shared" si="40"/>
        <v>2000</v>
      </c>
      <c r="Q147" s="12">
        <f t="shared" si="41"/>
        <v>67666.955364560796</v>
      </c>
    </row>
    <row r="148" spans="1:17" ht="17" thickBot="1">
      <c r="A148" s="10">
        <v>142</v>
      </c>
      <c r="B148" s="12">
        <f t="shared" si="30"/>
        <v>54018.543601157158</v>
      </c>
      <c r="C148" s="11">
        <f t="shared" si="31"/>
        <v>180.0618120038572</v>
      </c>
      <c r="D148" s="12">
        <f t="shared" si="32"/>
        <v>1479.3758512185386</v>
      </c>
      <c r="E148" s="12">
        <f t="shared" si="33"/>
        <v>52719.229561942477</v>
      </c>
      <c r="G148" s="10">
        <v>142</v>
      </c>
      <c r="H148" s="12">
        <f t="shared" si="36"/>
        <v>73028.829768529686</v>
      </c>
      <c r="I148" s="11">
        <f t="shared" si="34"/>
        <v>243.42943256176562</v>
      </c>
      <c r="J148" s="12">
        <f t="shared" si="37"/>
        <v>2000</v>
      </c>
      <c r="K148" s="12">
        <f t="shared" si="38"/>
        <v>71272.259201091452</v>
      </c>
      <c r="M148" s="10">
        <v>142</v>
      </c>
      <c r="N148" s="12">
        <f t="shared" si="39"/>
        <v>67666.955364560796</v>
      </c>
      <c r="O148" s="11">
        <f t="shared" si="35"/>
        <v>493.93127256026077</v>
      </c>
      <c r="P148" s="12">
        <f t="shared" si="40"/>
        <v>2000</v>
      </c>
      <c r="Q148" s="12">
        <f t="shared" si="41"/>
        <v>66160.886637121061</v>
      </c>
    </row>
    <row r="149" spans="1:17" ht="17" thickBot="1">
      <c r="A149" s="10">
        <v>143</v>
      </c>
      <c r="B149" s="12">
        <f t="shared" si="30"/>
        <v>52719.229561942477</v>
      </c>
      <c r="C149" s="11">
        <f t="shared" si="31"/>
        <v>175.73076520647493</v>
      </c>
      <c r="D149" s="12">
        <f t="shared" si="32"/>
        <v>1479.3758512185386</v>
      </c>
      <c r="E149" s="12">
        <f t="shared" si="33"/>
        <v>51415.584475930416</v>
      </c>
      <c r="G149" s="10">
        <v>143</v>
      </c>
      <c r="H149" s="12">
        <f t="shared" si="36"/>
        <v>71272.259201091452</v>
      </c>
      <c r="I149" s="11">
        <f t="shared" si="34"/>
        <v>237.57419733697154</v>
      </c>
      <c r="J149" s="12">
        <f t="shared" si="37"/>
        <v>2000</v>
      </c>
      <c r="K149" s="12">
        <f t="shared" si="38"/>
        <v>69509.833398428425</v>
      </c>
      <c r="M149" s="10">
        <v>143</v>
      </c>
      <c r="N149" s="12">
        <f t="shared" si="39"/>
        <v>66160.886637121061</v>
      </c>
      <c r="O149" s="11">
        <f t="shared" si="35"/>
        <v>482.93780552602328</v>
      </c>
      <c r="P149" s="12">
        <f t="shared" si="40"/>
        <v>2000</v>
      </c>
      <c r="Q149" s="12">
        <f t="shared" si="41"/>
        <v>64643.824442647077</v>
      </c>
    </row>
    <row r="150" spans="1:17" ht="17" thickBot="1">
      <c r="A150" s="10">
        <v>144</v>
      </c>
      <c r="B150" s="12">
        <f t="shared" si="30"/>
        <v>51415.584475930416</v>
      </c>
      <c r="C150" s="11">
        <f t="shared" si="31"/>
        <v>171.38528158643473</v>
      </c>
      <c r="D150" s="12">
        <f t="shared" si="32"/>
        <v>1479.3758512185386</v>
      </c>
      <c r="E150" s="12">
        <f t="shared" si="33"/>
        <v>50107.593906298316</v>
      </c>
      <c r="G150" s="10">
        <v>144</v>
      </c>
      <c r="H150" s="12">
        <f t="shared" si="36"/>
        <v>69509.833398428425</v>
      </c>
      <c r="I150" s="11">
        <f t="shared" si="34"/>
        <v>231.69944466142809</v>
      </c>
      <c r="J150" s="12">
        <f t="shared" si="37"/>
        <v>2000</v>
      </c>
      <c r="K150" s="12">
        <f t="shared" si="38"/>
        <v>67741.532843089852</v>
      </c>
      <c r="M150" s="10">
        <v>144</v>
      </c>
      <c r="N150" s="12">
        <f t="shared" si="39"/>
        <v>64643.824442647077</v>
      </c>
      <c r="O150" s="11">
        <f t="shared" si="35"/>
        <v>471.86409227510848</v>
      </c>
      <c r="P150" s="12">
        <f t="shared" si="40"/>
        <v>2000</v>
      </c>
      <c r="Q150" s="12">
        <f t="shared" si="41"/>
        <v>63115.688534922185</v>
      </c>
    </row>
    <row r="151" spans="1:17" ht="17" thickBot="1">
      <c r="A151" s="10">
        <v>145</v>
      </c>
      <c r="B151" s="12">
        <f t="shared" si="30"/>
        <v>50107.593906298316</v>
      </c>
      <c r="C151" s="11">
        <f t="shared" si="31"/>
        <v>167.02531302099439</v>
      </c>
      <c r="D151" s="12">
        <f t="shared" si="32"/>
        <v>1479.3758512185386</v>
      </c>
      <c r="E151" s="12">
        <f t="shared" si="33"/>
        <v>48795.243368100775</v>
      </c>
      <c r="G151" s="10">
        <v>145</v>
      </c>
      <c r="H151" s="12">
        <f t="shared" si="36"/>
        <v>67741.532843089852</v>
      </c>
      <c r="I151" s="11">
        <f t="shared" si="34"/>
        <v>225.80510947696618</v>
      </c>
      <c r="J151" s="12">
        <f t="shared" si="37"/>
        <v>2000</v>
      </c>
      <c r="K151" s="12">
        <f t="shared" si="38"/>
        <v>65967.337952566813</v>
      </c>
      <c r="M151" s="10">
        <v>145</v>
      </c>
      <c r="N151" s="12">
        <f t="shared" si="39"/>
        <v>63115.688534922185</v>
      </c>
      <c r="O151" s="11">
        <f t="shared" si="35"/>
        <v>460.70954705460792</v>
      </c>
      <c r="P151" s="12">
        <f t="shared" si="40"/>
        <v>2000</v>
      </c>
      <c r="Q151" s="12">
        <f t="shared" si="41"/>
        <v>61576.398081976789</v>
      </c>
    </row>
    <row r="152" spans="1:17" ht="17" thickBot="1">
      <c r="A152" s="10">
        <v>146</v>
      </c>
      <c r="B152" s="12">
        <f t="shared" si="30"/>
        <v>48795.243368100775</v>
      </c>
      <c r="C152" s="11">
        <f t="shared" si="31"/>
        <v>162.65081122700261</v>
      </c>
      <c r="D152" s="12">
        <f t="shared" si="32"/>
        <v>1479.3758512185386</v>
      </c>
      <c r="E152" s="12">
        <f t="shared" si="33"/>
        <v>47478.51832810924</v>
      </c>
      <c r="G152" s="10">
        <v>146</v>
      </c>
      <c r="H152" s="12">
        <f t="shared" si="36"/>
        <v>65967.337952566813</v>
      </c>
      <c r="I152" s="11">
        <f t="shared" si="34"/>
        <v>219.89112650855606</v>
      </c>
      <c r="J152" s="12">
        <f t="shared" si="37"/>
        <v>2000</v>
      </c>
      <c r="K152" s="12">
        <f t="shared" si="38"/>
        <v>64187.229079075376</v>
      </c>
      <c r="M152" s="10">
        <v>146</v>
      </c>
      <c r="N152" s="12">
        <f t="shared" si="39"/>
        <v>61576.398081976789</v>
      </c>
      <c r="O152" s="11">
        <f t="shared" si="35"/>
        <v>449.47357983594134</v>
      </c>
      <c r="P152" s="12">
        <f t="shared" si="40"/>
        <v>2000</v>
      </c>
      <c r="Q152" s="12">
        <f t="shared" si="41"/>
        <v>60025.871661812729</v>
      </c>
    </row>
    <row r="153" spans="1:17" ht="17" thickBot="1">
      <c r="A153" s="10">
        <v>147</v>
      </c>
      <c r="B153" s="12">
        <f t="shared" si="30"/>
        <v>47478.51832810924</v>
      </c>
      <c r="C153" s="11">
        <f t="shared" si="31"/>
        <v>158.26172776036415</v>
      </c>
      <c r="D153" s="12">
        <f t="shared" si="32"/>
        <v>1479.3758512185386</v>
      </c>
      <c r="E153" s="12">
        <f t="shared" si="33"/>
        <v>46157.404204651066</v>
      </c>
      <c r="G153" s="10">
        <v>147</v>
      </c>
      <c r="H153" s="12">
        <f t="shared" si="36"/>
        <v>64187.229079075376</v>
      </c>
      <c r="I153" s="11">
        <f t="shared" si="34"/>
        <v>213.9574302635846</v>
      </c>
      <c r="J153" s="12">
        <f t="shared" si="37"/>
        <v>2000</v>
      </c>
      <c r="K153" s="12">
        <f t="shared" si="38"/>
        <v>62401.186509338957</v>
      </c>
      <c r="M153" s="10">
        <v>147</v>
      </c>
      <c r="N153" s="12">
        <f t="shared" si="39"/>
        <v>60025.871661812729</v>
      </c>
      <c r="O153" s="11">
        <f t="shared" si="35"/>
        <v>438.15559628364696</v>
      </c>
      <c r="P153" s="12">
        <f t="shared" si="40"/>
        <v>2000</v>
      </c>
      <c r="Q153" s="12">
        <f t="shared" si="41"/>
        <v>58464.027258096379</v>
      </c>
    </row>
    <row r="154" spans="1:17" ht="17" thickBot="1">
      <c r="A154" s="10">
        <v>148</v>
      </c>
      <c r="B154" s="12">
        <f t="shared" si="30"/>
        <v>46157.404204651066</v>
      </c>
      <c r="C154" s="11">
        <f t="shared" si="31"/>
        <v>153.85801401550356</v>
      </c>
      <c r="D154" s="12">
        <f t="shared" si="32"/>
        <v>1479.3758512185386</v>
      </c>
      <c r="E154" s="12">
        <f t="shared" si="33"/>
        <v>44831.886367448031</v>
      </c>
      <c r="G154" s="10">
        <v>148</v>
      </c>
      <c r="H154" s="12">
        <f t="shared" si="36"/>
        <v>62401.186509338957</v>
      </c>
      <c r="I154" s="11">
        <f t="shared" si="34"/>
        <v>208.00395503112986</v>
      </c>
      <c r="J154" s="12">
        <f t="shared" si="37"/>
        <v>2000</v>
      </c>
      <c r="K154" s="12">
        <f t="shared" si="38"/>
        <v>60609.190464370084</v>
      </c>
      <c r="M154" s="10">
        <v>148</v>
      </c>
      <c r="N154" s="12">
        <f t="shared" si="39"/>
        <v>58464.027258096379</v>
      </c>
      <c r="O154" s="11">
        <f t="shared" si="35"/>
        <v>426.75499772394335</v>
      </c>
      <c r="P154" s="12">
        <f t="shared" si="40"/>
        <v>2000</v>
      </c>
      <c r="Q154" s="12">
        <f t="shared" si="41"/>
        <v>56890.782255820326</v>
      </c>
    </row>
    <row r="155" spans="1:17" ht="17" thickBot="1">
      <c r="A155" s="10">
        <v>149</v>
      </c>
      <c r="B155" s="12">
        <f t="shared" si="30"/>
        <v>44831.886367448031</v>
      </c>
      <c r="C155" s="11">
        <f t="shared" si="31"/>
        <v>149.43962122482677</v>
      </c>
      <c r="D155" s="12">
        <f t="shared" si="32"/>
        <v>1479.3758512185386</v>
      </c>
      <c r="E155" s="12">
        <f t="shared" si="33"/>
        <v>43501.950137454318</v>
      </c>
      <c r="G155" s="10">
        <v>149</v>
      </c>
      <c r="H155" s="12">
        <f t="shared" si="36"/>
        <v>60609.190464370084</v>
      </c>
      <c r="I155" s="11">
        <f t="shared" si="34"/>
        <v>202.03063488123362</v>
      </c>
      <c r="J155" s="12">
        <f t="shared" si="37"/>
        <v>2000</v>
      </c>
      <c r="K155" s="12">
        <f t="shared" si="38"/>
        <v>58811.221099251314</v>
      </c>
      <c r="M155" s="10">
        <v>149</v>
      </c>
      <c r="N155" s="12">
        <f t="shared" si="39"/>
        <v>56890.782255820326</v>
      </c>
      <c r="O155" s="11">
        <f t="shared" si="35"/>
        <v>415.27118111306243</v>
      </c>
      <c r="P155" s="12">
        <f t="shared" si="40"/>
        <v>2000</v>
      </c>
      <c r="Q155" s="12">
        <f t="shared" si="41"/>
        <v>55306.053436933391</v>
      </c>
    </row>
    <row r="156" spans="1:17" ht="17" thickBot="1">
      <c r="A156" s="10">
        <v>150</v>
      </c>
      <c r="B156" s="12">
        <f t="shared" si="30"/>
        <v>43501.950137454318</v>
      </c>
      <c r="C156" s="11">
        <f t="shared" si="31"/>
        <v>145.00650045818108</v>
      </c>
      <c r="D156" s="12">
        <f t="shared" si="32"/>
        <v>1479.3758512185386</v>
      </c>
      <c r="E156" s="12">
        <f t="shared" si="33"/>
        <v>42167.580786693958</v>
      </c>
      <c r="G156" s="10">
        <v>150</v>
      </c>
      <c r="H156" s="12">
        <f t="shared" si="36"/>
        <v>58811.221099251314</v>
      </c>
      <c r="I156" s="11">
        <f t="shared" si="34"/>
        <v>196.03740366417105</v>
      </c>
      <c r="J156" s="12">
        <f t="shared" si="37"/>
        <v>2000</v>
      </c>
      <c r="K156" s="12">
        <f t="shared" si="38"/>
        <v>57007.258502915487</v>
      </c>
      <c r="M156" s="10">
        <v>150</v>
      </c>
      <c r="N156" s="12">
        <f t="shared" si="39"/>
        <v>55306.053436933391</v>
      </c>
      <c r="O156" s="11">
        <f t="shared" si="35"/>
        <v>403.70353900535071</v>
      </c>
      <c r="P156" s="12">
        <f t="shared" si="40"/>
        <v>2000</v>
      </c>
      <c r="Q156" s="12">
        <f t="shared" si="41"/>
        <v>53709.756975938741</v>
      </c>
    </row>
    <row r="157" spans="1:17" ht="17" thickBot="1">
      <c r="A157" s="10">
        <v>151</v>
      </c>
      <c r="B157" s="12">
        <f t="shared" si="30"/>
        <v>42167.580786693958</v>
      </c>
      <c r="C157" s="11">
        <f t="shared" si="31"/>
        <v>140.5586026223132</v>
      </c>
      <c r="D157" s="12">
        <f t="shared" si="32"/>
        <v>1479.3758512185386</v>
      </c>
      <c r="E157" s="12">
        <f t="shared" si="33"/>
        <v>40828.76353809773</v>
      </c>
      <c r="G157" s="10">
        <v>151</v>
      </c>
      <c r="H157" s="12">
        <f t="shared" si="36"/>
        <v>57007.258502915487</v>
      </c>
      <c r="I157" s="11">
        <f t="shared" si="34"/>
        <v>190.02419500971831</v>
      </c>
      <c r="J157" s="12">
        <f t="shared" si="37"/>
        <v>2000</v>
      </c>
      <c r="K157" s="12">
        <f t="shared" si="38"/>
        <v>55197.282697925206</v>
      </c>
      <c r="M157" s="10">
        <v>151</v>
      </c>
      <c r="N157" s="12">
        <f t="shared" si="39"/>
        <v>53709.756975938741</v>
      </c>
      <c r="O157" s="11">
        <f t="shared" si="35"/>
        <v>392.0514595211381</v>
      </c>
      <c r="P157" s="12">
        <f t="shared" si="40"/>
        <v>2000</v>
      </c>
      <c r="Q157" s="12">
        <f t="shared" si="41"/>
        <v>52101.808435459876</v>
      </c>
    </row>
    <row r="158" spans="1:17" ht="17" thickBot="1">
      <c r="A158" s="10">
        <v>152</v>
      </c>
      <c r="B158" s="12">
        <f t="shared" si="30"/>
        <v>40828.76353809773</v>
      </c>
      <c r="C158" s="11">
        <f t="shared" si="31"/>
        <v>136.09587846032576</v>
      </c>
      <c r="D158" s="12">
        <f t="shared" si="32"/>
        <v>1479.3758512185386</v>
      </c>
      <c r="E158" s="12">
        <f t="shared" si="33"/>
        <v>39485.48356533952</v>
      </c>
      <c r="G158" s="10">
        <v>152</v>
      </c>
      <c r="H158" s="12">
        <f t="shared" si="36"/>
        <v>55197.282697925206</v>
      </c>
      <c r="I158" s="11">
        <f t="shared" si="34"/>
        <v>183.99094232641735</v>
      </c>
      <c r="J158" s="12">
        <f t="shared" si="37"/>
        <v>2000</v>
      </c>
      <c r="K158" s="12">
        <f t="shared" si="38"/>
        <v>53381.273640251624</v>
      </c>
      <c r="M158" s="10">
        <v>152</v>
      </c>
      <c r="N158" s="12">
        <f t="shared" si="39"/>
        <v>52101.808435459876</v>
      </c>
      <c r="O158" s="11">
        <f t="shared" si="35"/>
        <v>380.31432631437212</v>
      </c>
      <c r="P158" s="12">
        <f t="shared" si="40"/>
        <v>2000</v>
      </c>
      <c r="Q158" s="12">
        <f t="shared" si="41"/>
        <v>50482.122761774248</v>
      </c>
    </row>
    <row r="159" spans="1:17" ht="17" thickBot="1">
      <c r="A159" s="10">
        <v>153</v>
      </c>
      <c r="B159" s="12">
        <f t="shared" si="30"/>
        <v>39485.48356533952</v>
      </c>
      <c r="C159" s="11">
        <f t="shared" si="31"/>
        <v>131.61827855113174</v>
      </c>
      <c r="D159" s="12">
        <f t="shared" si="32"/>
        <v>1479.3758512185386</v>
      </c>
      <c r="E159" s="12">
        <f t="shared" si="33"/>
        <v>38137.725992672116</v>
      </c>
      <c r="G159" s="10">
        <v>153</v>
      </c>
      <c r="H159" s="12">
        <f t="shared" si="36"/>
        <v>53381.273640251624</v>
      </c>
      <c r="I159" s="11">
        <f t="shared" si="34"/>
        <v>177.93757880083876</v>
      </c>
      <c r="J159" s="12">
        <f t="shared" si="37"/>
        <v>2000</v>
      </c>
      <c r="K159" s="12">
        <f t="shared" si="38"/>
        <v>51559.211219052464</v>
      </c>
      <c r="M159" s="10">
        <v>153</v>
      </c>
      <c r="N159" s="12">
        <f t="shared" si="39"/>
        <v>50482.122761774248</v>
      </c>
      <c r="O159" s="11">
        <f t="shared" si="35"/>
        <v>368.49151854001559</v>
      </c>
      <c r="P159" s="12">
        <f t="shared" si="40"/>
        <v>2000</v>
      </c>
      <c r="Q159" s="12">
        <f t="shared" si="41"/>
        <v>48850.614280314265</v>
      </c>
    </row>
    <row r="160" spans="1:17" ht="17" thickBot="1">
      <c r="A160" s="10">
        <v>154</v>
      </c>
      <c r="B160" s="12">
        <f t="shared" si="30"/>
        <v>38137.725992672116</v>
      </c>
      <c r="C160" s="11">
        <f t="shared" si="31"/>
        <v>127.12575330890706</v>
      </c>
      <c r="D160" s="12">
        <f t="shared" si="32"/>
        <v>1479.3758512185386</v>
      </c>
      <c r="E160" s="12">
        <f t="shared" si="33"/>
        <v>36785.475894762487</v>
      </c>
      <c r="G160" s="10">
        <v>154</v>
      </c>
      <c r="H160" s="12">
        <f t="shared" si="36"/>
        <v>51559.211219052464</v>
      </c>
      <c r="I160" s="11">
        <f t="shared" si="34"/>
        <v>171.86403739684155</v>
      </c>
      <c r="J160" s="12">
        <f t="shared" si="37"/>
        <v>2000</v>
      </c>
      <c r="K160" s="12">
        <f t="shared" si="38"/>
        <v>49731.075256449309</v>
      </c>
      <c r="M160" s="10">
        <v>154</v>
      </c>
      <c r="N160" s="12">
        <f t="shared" si="39"/>
        <v>48850.614280314265</v>
      </c>
      <c r="O160" s="11">
        <f t="shared" si="35"/>
        <v>356.58241082120668</v>
      </c>
      <c r="P160" s="12">
        <f t="shared" si="40"/>
        <v>2000</v>
      </c>
      <c r="Q160" s="12">
        <f t="shared" si="41"/>
        <v>47207.196691135468</v>
      </c>
    </row>
    <row r="161" spans="1:17" ht="17" thickBot="1">
      <c r="A161" s="10">
        <v>155</v>
      </c>
      <c r="B161" s="12">
        <f t="shared" si="30"/>
        <v>36785.475894762487</v>
      </c>
      <c r="C161" s="11">
        <f t="shared" si="31"/>
        <v>122.61825298254163</v>
      </c>
      <c r="D161" s="12">
        <f t="shared" si="32"/>
        <v>1479.3758512185386</v>
      </c>
      <c r="E161" s="12">
        <f t="shared" si="33"/>
        <v>35428.718296526487</v>
      </c>
      <c r="G161" s="10">
        <v>155</v>
      </c>
      <c r="H161" s="12">
        <f t="shared" si="36"/>
        <v>49731.075256449309</v>
      </c>
      <c r="I161" s="11">
        <f t="shared" si="34"/>
        <v>165.77025085483103</v>
      </c>
      <c r="J161" s="12">
        <f t="shared" si="37"/>
        <v>2000</v>
      </c>
      <c r="K161" s="12">
        <f t="shared" si="38"/>
        <v>47896.84550730414</v>
      </c>
      <c r="M161" s="10">
        <v>155</v>
      </c>
      <c r="N161" s="12">
        <f t="shared" si="39"/>
        <v>47207.196691135468</v>
      </c>
      <c r="O161" s="11">
        <f t="shared" si="35"/>
        <v>344.58637321617903</v>
      </c>
      <c r="P161" s="12">
        <f t="shared" si="40"/>
        <v>2000</v>
      </c>
      <c r="Q161" s="12">
        <f t="shared" si="41"/>
        <v>45551.78306435165</v>
      </c>
    </row>
    <row r="162" spans="1:17" ht="17" thickBot="1">
      <c r="A162" s="10">
        <v>156</v>
      </c>
      <c r="B162" s="12">
        <f t="shared" si="30"/>
        <v>35428.718296526487</v>
      </c>
      <c r="C162" s="11">
        <f t="shared" si="31"/>
        <v>118.0957276550883</v>
      </c>
      <c r="D162" s="12">
        <f t="shared" si="32"/>
        <v>1479.3758512185386</v>
      </c>
      <c r="E162" s="12">
        <f t="shared" si="33"/>
        <v>34067.43817296304</v>
      </c>
      <c r="G162" s="10">
        <v>156</v>
      </c>
      <c r="H162" s="12">
        <f t="shared" si="36"/>
        <v>47896.84550730414</v>
      </c>
      <c r="I162" s="11">
        <f t="shared" si="34"/>
        <v>159.6561516910138</v>
      </c>
      <c r="J162" s="12">
        <f t="shared" si="37"/>
        <v>2000</v>
      </c>
      <c r="K162" s="12">
        <f t="shared" si="38"/>
        <v>46056.501658995156</v>
      </c>
      <c r="M162" s="10">
        <v>156</v>
      </c>
      <c r="N162" s="12">
        <f t="shared" si="39"/>
        <v>45551.78306435165</v>
      </c>
      <c r="O162" s="11">
        <f t="shared" si="35"/>
        <v>332.50277118494057</v>
      </c>
      <c r="P162" s="12">
        <f t="shared" si="40"/>
        <v>2000</v>
      </c>
      <c r="Q162" s="12">
        <f t="shared" si="41"/>
        <v>43884.28583553659</v>
      </c>
    </row>
    <row r="163" spans="1:17" ht="17" thickBot="1">
      <c r="A163" s="10">
        <v>157</v>
      </c>
      <c r="B163" s="12">
        <f t="shared" si="30"/>
        <v>34067.43817296304</v>
      </c>
      <c r="C163" s="11">
        <f t="shared" si="31"/>
        <v>113.55812724321014</v>
      </c>
      <c r="D163" s="12">
        <f t="shared" si="32"/>
        <v>1479.3758512185386</v>
      </c>
      <c r="E163" s="12">
        <f t="shared" si="33"/>
        <v>32701.620448987713</v>
      </c>
      <c r="G163" s="10">
        <v>157</v>
      </c>
      <c r="H163" s="12">
        <f t="shared" si="36"/>
        <v>46056.501658995156</v>
      </c>
      <c r="I163" s="11">
        <f t="shared" si="34"/>
        <v>153.52167219665054</v>
      </c>
      <c r="J163" s="12">
        <f t="shared" si="37"/>
        <v>2000</v>
      </c>
      <c r="K163" s="12">
        <f t="shared" si="38"/>
        <v>44210.023331191805</v>
      </c>
      <c r="M163" s="10">
        <v>157</v>
      </c>
      <c r="N163" s="12">
        <f t="shared" si="39"/>
        <v>43884.28583553659</v>
      </c>
      <c r="O163" s="11">
        <f t="shared" si="35"/>
        <v>320.33096555570887</v>
      </c>
      <c r="P163" s="12">
        <f t="shared" si="40"/>
        <v>2000</v>
      </c>
      <c r="Q163" s="12">
        <f t="shared" si="41"/>
        <v>42204.616801092299</v>
      </c>
    </row>
    <row r="164" spans="1:17" ht="17" thickBot="1">
      <c r="A164" s="10">
        <v>158</v>
      </c>
      <c r="B164" s="12">
        <f t="shared" si="30"/>
        <v>32701.620448987713</v>
      </c>
      <c r="C164" s="11">
        <f t="shared" si="31"/>
        <v>109.00540149662572</v>
      </c>
      <c r="D164" s="12">
        <f t="shared" si="32"/>
        <v>1479.3758512185386</v>
      </c>
      <c r="E164" s="12">
        <f t="shared" si="33"/>
        <v>31331.249999265798</v>
      </c>
      <c r="G164" s="10">
        <v>158</v>
      </c>
      <c r="H164" s="12">
        <f t="shared" si="36"/>
        <v>44210.023331191805</v>
      </c>
      <c r="I164" s="11">
        <f t="shared" si="34"/>
        <v>147.36674443730604</v>
      </c>
      <c r="J164" s="12">
        <f t="shared" si="37"/>
        <v>2000</v>
      </c>
      <c r="K164" s="12">
        <f t="shared" si="38"/>
        <v>42357.390075629111</v>
      </c>
      <c r="M164" s="10">
        <v>158</v>
      </c>
      <c r="N164" s="12">
        <f t="shared" si="39"/>
        <v>42204.616801092299</v>
      </c>
      <c r="O164" s="11">
        <f t="shared" si="35"/>
        <v>308.07031249110179</v>
      </c>
      <c r="P164" s="12">
        <f t="shared" si="40"/>
        <v>2000</v>
      </c>
      <c r="Q164" s="12">
        <f t="shared" si="41"/>
        <v>40512.687113583401</v>
      </c>
    </row>
    <row r="165" spans="1:17" ht="17" thickBot="1">
      <c r="A165" s="10">
        <v>159</v>
      </c>
      <c r="B165" s="12">
        <f t="shared" si="30"/>
        <v>31331.249999265798</v>
      </c>
      <c r="C165" s="11">
        <f t="shared" si="31"/>
        <v>104.43749999755266</v>
      </c>
      <c r="D165" s="12">
        <f t="shared" si="32"/>
        <v>1479.3758512185386</v>
      </c>
      <c r="E165" s="12">
        <f t="shared" si="33"/>
        <v>29956.311648044812</v>
      </c>
      <c r="G165" s="10">
        <v>159</v>
      </c>
      <c r="H165" s="12">
        <f t="shared" si="36"/>
        <v>42357.390075629111</v>
      </c>
      <c r="I165" s="11">
        <f t="shared" si="34"/>
        <v>141.19130025209705</v>
      </c>
      <c r="J165" s="12">
        <f t="shared" si="37"/>
        <v>2000</v>
      </c>
      <c r="K165" s="12">
        <f t="shared" si="38"/>
        <v>40498.581375881207</v>
      </c>
      <c r="M165" s="10">
        <v>159</v>
      </c>
      <c r="N165" s="12">
        <f t="shared" si="39"/>
        <v>40512.687113583401</v>
      </c>
      <c r="O165" s="11">
        <f t="shared" si="35"/>
        <v>295.7201634540811</v>
      </c>
      <c r="P165" s="12">
        <f t="shared" si="40"/>
        <v>2000</v>
      </c>
      <c r="Q165" s="12">
        <f t="shared" si="41"/>
        <v>38808.407277037484</v>
      </c>
    </row>
    <row r="166" spans="1:17" ht="17" thickBot="1">
      <c r="A166" s="10">
        <v>160</v>
      </c>
      <c r="B166" s="12">
        <f t="shared" si="30"/>
        <v>29956.311648044812</v>
      </c>
      <c r="C166" s="11">
        <f t="shared" si="31"/>
        <v>99.854372160149381</v>
      </c>
      <c r="D166" s="12">
        <f t="shared" si="32"/>
        <v>1479.3758512185386</v>
      </c>
      <c r="E166" s="12">
        <f t="shared" si="33"/>
        <v>28576.790168986423</v>
      </c>
      <c r="G166" s="10">
        <v>160</v>
      </c>
      <c r="H166" s="12">
        <f t="shared" si="36"/>
        <v>40498.581375881207</v>
      </c>
      <c r="I166" s="11">
        <f t="shared" si="34"/>
        <v>134.99527125293736</v>
      </c>
      <c r="J166" s="12">
        <f t="shared" si="37"/>
        <v>2000</v>
      </c>
      <c r="K166" s="12">
        <f t="shared" si="38"/>
        <v>38633.576647134141</v>
      </c>
      <c r="M166" s="10">
        <v>160</v>
      </c>
      <c r="N166" s="12">
        <f t="shared" si="39"/>
        <v>38808.407277037484</v>
      </c>
      <c r="O166" s="11">
        <f t="shared" si="35"/>
        <v>283.27986517364758</v>
      </c>
      <c r="P166" s="12">
        <f t="shared" si="40"/>
        <v>2000</v>
      </c>
      <c r="Q166" s="12">
        <f t="shared" si="41"/>
        <v>37091.687142211129</v>
      </c>
    </row>
    <row r="167" spans="1:17" ht="17" thickBot="1">
      <c r="A167" s="10">
        <v>161</v>
      </c>
      <c r="B167" s="12">
        <f t="shared" si="30"/>
        <v>28576.790168986423</v>
      </c>
      <c r="C167" s="11">
        <f t="shared" si="31"/>
        <v>95.255967229954749</v>
      </c>
      <c r="D167" s="12">
        <f t="shared" si="32"/>
        <v>1479.3758512185386</v>
      </c>
      <c r="E167" s="12">
        <f t="shared" si="33"/>
        <v>27192.670284997839</v>
      </c>
      <c r="G167" s="10">
        <v>161</v>
      </c>
      <c r="H167" s="12">
        <f t="shared" si="36"/>
        <v>38633.576647134141</v>
      </c>
      <c r="I167" s="11">
        <f t="shared" si="34"/>
        <v>128.77858882378047</v>
      </c>
      <c r="J167" s="12">
        <f t="shared" si="37"/>
        <v>2000</v>
      </c>
      <c r="K167" s="12">
        <f t="shared" si="38"/>
        <v>36762.355235957919</v>
      </c>
      <c r="M167" s="10">
        <v>161</v>
      </c>
      <c r="N167" s="12">
        <f t="shared" si="39"/>
        <v>37091.687142211129</v>
      </c>
      <c r="O167" s="11">
        <f t="shared" si="35"/>
        <v>270.74875961028573</v>
      </c>
      <c r="P167" s="12">
        <f t="shared" si="40"/>
        <v>2000</v>
      </c>
      <c r="Q167" s="12">
        <f t="shared" si="41"/>
        <v>35362.435901821416</v>
      </c>
    </row>
    <row r="168" spans="1:17" ht="17" thickBot="1">
      <c r="A168" s="10">
        <v>162</v>
      </c>
      <c r="B168" s="12">
        <f t="shared" si="30"/>
        <v>27192.670284997839</v>
      </c>
      <c r="C168" s="11">
        <f t="shared" si="31"/>
        <v>90.642234283326133</v>
      </c>
      <c r="D168" s="12">
        <f t="shared" si="32"/>
        <v>1479.3758512185386</v>
      </c>
      <c r="E168" s="12">
        <f t="shared" si="33"/>
        <v>25803.936668062626</v>
      </c>
      <c r="G168" s="10">
        <v>162</v>
      </c>
      <c r="H168" s="12">
        <f t="shared" si="36"/>
        <v>36762.355235957919</v>
      </c>
      <c r="I168" s="11">
        <f t="shared" si="34"/>
        <v>122.54118411985974</v>
      </c>
      <c r="J168" s="12">
        <f t="shared" si="37"/>
        <v>2000</v>
      </c>
      <c r="K168" s="12">
        <f t="shared" si="38"/>
        <v>34884.896420077777</v>
      </c>
      <c r="M168" s="10">
        <v>162</v>
      </c>
      <c r="N168" s="12">
        <f t="shared" si="39"/>
        <v>35362.435901821416</v>
      </c>
      <c r="O168" s="11">
        <f t="shared" si="35"/>
        <v>258.1261839211565</v>
      </c>
      <c r="P168" s="12">
        <f t="shared" si="40"/>
        <v>2000</v>
      </c>
      <c r="Q168" s="12">
        <f t="shared" si="41"/>
        <v>33620.562085742575</v>
      </c>
    </row>
    <row r="169" spans="1:17" ht="17" thickBot="1">
      <c r="A169" s="10">
        <v>163</v>
      </c>
      <c r="B169" s="12">
        <f t="shared" si="30"/>
        <v>25803.936668062626</v>
      </c>
      <c r="C169" s="11">
        <f t="shared" si="31"/>
        <v>86.013122226875424</v>
      </c>
      <c r="D169" s="12">
        <f t="shared" si="32"/>
        <v>1479.3758512185386</v>
      </c>
      <c r="E169" s="12">
        <f t="shared" si="33"/>
        <v>24410.573939070964</v>
      </c>
      <c r="G169" s="10">
        <v>163</v>
      </c>
      <c r="H169" s="12">
        <f t="shared" si="36"/>
        <v>34884.896420077777</v>
      </c>
      <c r="I169" s="11">
        <f t="shared" si="34"/>
        <v>116.28298806692594</v>
      </c>
      <c r="J169" s="12">
        <f t="shared" si="37"/>
        <v>2000</v>
      </c>
      <c r="K169" s="12">
        <f t="shared" si="38"/>
        <v>33001.179408144701</v>
      </c>
      <c r="M169" s="10">
        <v>163</v>
      </c>
      <c r="N169" s="12">
        <f t="shared" si="39"/>
        <v>33620.562085742575</v>
      </c>
      <c r="O169" s="11">
        <f t="shared" si="35"/>
        <v>245.41147042503516</v>
      </c>
      <c r="P169" s="12">
        <f t="shared" si="40"/>
        <v>2000</v>
      </c>
      <c r="Q169" s="12">
        <f t="shared" si="41"/>
        <v>31865.973556167613</v>
      </c>
    </row>
    <row r="170" spans="1:17" ht="17" thickBot="1">
      <c r="A170" s="10">
        <v>164</v>
      </c>
      <c r="B170" s="12">
        <f t="shared" si="30"/>
        <v>24410.573939070964</v>
      </c>
      <c r="C170" s="11">
        <f t="shared" si="31"/>
        <v>81.368579796903219</v>
      </c>
      <c r="D170" s="12">
        <f t="shared" si="32"/>
        <v>1479.3758512185386</v>
      </c>
      <c r="E170" s="12">
        <f t="shared" si="33"/>
        <v>23012.566667649331</v>
      </c>
      <c r="G170" s="10">
        <v>164</v>
      </c>
      <c r="H170" s="12">
        <f t="shared" si="36"/>
        <v>33001.179408144701</v>
      </c>
      <c r="I170" s="11">
        <f t="shared" si="34"/>
        <v>110.00393136048234</v>
      </c>
      <c r="J170" s="12">
        <f t="shared" si="37"/>
        <v>2000</v>
      </c>
      <c r="K170" s="12">
        <f t="shared" si="38"/>
        <v>31111.18333950518</v>
      </c>
      <c r="M170" s="10">
        <v>164</v>
      </c>
      <c r="N170" s="12">
        <f t="shared" si="39"/>
        <v>31865.973556167613</v>
      </c>
      <c r="O170" s="11">
        <f t="shared" si="35"/>
        <v>232.60394656699432</v>
      </c>
      <c r="P170" s="12">
        <f t="shared" si="40"/>
        <v>2000</v>
      </c>
      <c r="Q170" s="12">
        <f t="shared" si="41"/>
        <v>30098.577502734606</v>
      </c>
    </row>
    <row r="171" spans="1:17" ht="17" thickBot="1">
      <c r="A171" s="10">
        <v>165</v>
      </c>
      <c r="B171" s="12">
        <f t="shared" si="30"/>
        <v>23012.566667649331</v>
      </c>
      <c r="C171" s="11">
        <f t="shared" si="31"/>
        <v>76.708555558831108</v>
      </c>
      <c r="D171" s="12">
        <f t="shared" si="32"/>
        <v>1479.3758512185386</v>
      </c>
      <c r="E171" s="12">
        <f t="shared" si="33"/>
        <v>21609.899371989624</v>
      </c>
      <c r="G171" s="10">
        <v>165</v>
      </c>
      <c r="H171" s="12">
        <f t="shared" si="36"/>
        <v>31111.18333950518</v>
      </c>
      <c r="I171" s="11">
        <f t="shared" si="34"/>
        <v>103.70394446501727</v>
      </c>
      <c r="J171" s="12">
        <f t="shared" si="37"/>
        <v>2000</v>
      </c>
      <c r="K171" s="12">
        <f t="shared" si="38"/>
        <v>29214.887283970198</v>
      </c>
      <c r="M171" s="10">
        <v>165</v>
      </c>
      <c r="N171" s="12">
        <f t="shared" si="39"/>
        <v>30098.577502734606</v>
      </c>
      <c r="O171" s="11">
        <f t="shared" si="35"/>
        <v>219.70293488282817</v>
      </c>
      <c r="P171" s="12">
        <f t="shared" si="40"/>
        <v>2000</v>
      </c>
      <c r="Q171" s="12">
        <f t="shared" si="41"/>
        <v>28318.280437617435</v>
      </c>
    </row>
    <row r="172" spans="1:17" ht="17" thickBot="1">
      <c r="A172" s="10">
        <v>166</v>
      </c>
      <c r="B172" s="12">
        <f t="shared" si="30"/>
        <v>21609.899371989624</v>
      </c>
      <c r="C172" s="11">
        <f t="shared" si="31"/>
        <v>72.03299790663209</v>
      </c>
      <c r="D172" s="12">
        <f t="shared" si="32"/>
        <v>1479.3758512185386</v>
      </c>
      <c r="E172" s="12">
        <f t="shared" si="33"/>
        <v>20202.55651867772</v>
      </c>
      <c r="G172" s="10">
        <v>166</v>
      </c>
      <c r="H172" s="12">
        <f t="shared" si="36"/>
        <v>29214.887283970198</v>
      </c>
      <c r="I172" s="11">
        <f t="shared" si="34"/>
        <v>97.382957613233998</v>
      </c>
      <c r="J172" s="12">
        <f t="shared" si="37"/>
        <v>2000</v>
      </c>
      <c r="K172" s="12">
        <f t="shared" si="38"/>
        <v>27312.270241583432</v>
      </c>
      <c r="M172" s="10">
        <v>166</v>
      </c>
      <c r="N172" s="12">
        <f t="shared" si="39"/>
        <v>28318.280437617435</v>
      </c>
      <c r="O172" s="11">
        <f t="shared" si="35"/>
        <v>206.70775296321781</v>
      </c>
      <c r="P172" s="12">
        <f t="shared" si="40"/>
        <v>2000</v>
      </c>
      <c r="Q172" s="12">
        <f t="shared" si="41"/>
        <v>26524.988190580654</v>
      </c>
    </row>
    <row r="173" spans="1:17" ht="17" thickBot="1">
      <c r="A173" s="10">
        <v>167</v>
      </c>
      <c r="B173" s="12">
        <f t="shared" si="30"/>
        <v>20202.55651867772</v>
      </c>
      <c r="C173" s="11">
        <f t="shared" si="31"/>
        <v>67.341855062259071</v>
      </c>
      <c r="D173" s="12">
        <f t="shared" si="32"/>
        <v>1479.3758512185386</v>
      </c>
      <c r="E173" s="12">
        <f t="shared" si="33"/>
        <v>18790.522522521442</v>
      </c>
      <c r="G173" s="10">
        <v>167</v>
      </c>
      <c r="H173" s="12">
        <f t="shared" si="36"/>
        <v>27312.270241583432</v>
      </c>
      <c r="I173" s="11">
        <f t="shared" si="34"/>
        <v>91.040900805278113</v>
      </c>
      <c r="J173" s="12">
        <f t="shared" si="37"/>
        <v>2000</v>
      </c>
      <c r="K173" s="12">
        <f t="shared" si="38"/>
        <v>25403.311142388709</v>
      </c>
      <c r="M173" s="10">
        <v>167</v>
      </c>
      <c r="N173" s="12">
        <f t="shared" si="39"/>
        <v>26524.988190580654</v>
      </c>
      <c r="O173" s="11">
        <f t="shared" si="35"/>
        <v>193.61771341763441</v>
      </c>
      <c r="P173" s="12">
        <f t="shared" si="40"/>
        <v>2000</v>
      </c>
      <c r="Q173" s="12">
        <f t="shared" si="41"/>
        <v>24718.60590399829</v>
      </c>
    </row>
    <row r="174" spans="1:17" ht="17" thickBot="1">
      <c r="A174" s="10">
        <v>168</v>
      </c>
      <c r="B174" s="12">
        <f t="shared" si="30"/>
        <v>18790.522522521442</v>
      </c>
      <c r="C174" s="11">
        <f t="shared" si="31"/>
        <v>62.635075075071477</v>
      </c>
      <c r="D174" s="12">
        <f t="shared" si="32"/>
        <v>1479.3758512185386</v>
      </c>
      <c r="E174" s="12">
        <f t="shared" si="33"/>
        <v>17373.781746377976</v>
      </c>
      <c r="G174" s="10">
        <v>168</v>
      </c>
      <c r="H174" s="12">
        <f t="shared" si="36"/>
        <v>25403.311142388709</v>
      </c>
      <c r="I174" s="11">
        <f t="shared" si="34"/>
        <v>84.677703807962374</v>
      </c>
      <c r="J174" s="12">
        <f t="shared" si="37"/>
        <v>2000</v>
      </c>
      <c r="K174" s="12">
        <f t="shared" si="38"/>
        <v>23487.988846196673</v>
      </c>
      <c r="M174" s="10">
        <v>168</v>
      </c>
      <c r="N174" s="12">
        <f t="shared" si="39"/>
        <v>24718.60590399829</v>
      </c>
      <c r="O174" s="11">
        <f t="shared" si="35"/>
        <v>180.4321238379793</v>
      </c>
      <c r="P174" s="12">
        <f t="shared" si="40"/>
        <v>2000</v>
      </c>
      <c r="Q174" s="12">
        <f t="shared" si="41"/>
        <v>22899.038027836268</v>
      </c>
    </row>
    <row r="175" spans="1:17" ht="17" thickBot="1">
      <c r="A175" s="10">
        <v>169</v>
      </c>
      <c r="B175" s="12">
        <f t="shared" si="30"/>
        <v>17373.781746377976</v>
      </c>
      <c r="C175" s="11">
        <f t="shared" si="31"/>
        <v>57.912605821259923</v>
      </c>
      <c r="D175" s="12">
        <f t="shared" si="32"/>
        <v>1479.3758512185386</v>
      </c>
      <c r="E175" s="12">
        <f t="shared" si="33"/>
        <v>15952.318500980698</v>
      </c>
      <c r="G175" s="10">
        <v>169</v>
      </c>
      <c r="H175" s="12">
        <f t="shared" si="36"/>
        <v>23487.988846196673</v>
      </c>
      <c r="I175" s="11">
        <f t="shared" si="34"/>
        <v>78.293296153988919</v>
      </c>
      <c r="J175" s="12">
        <f t="shared" si="37"/>
        <v>2000</v>
      </c>
      <c r="K175" s="12">
        <f t="shared" si="38"/>
        <v>21566.282142350661</v>
      </c>
      <c r="M175" s="10">
        <v>169</v>
      </c>
      <c r="N175" s="12">
        <f t="shared" si="39"/>
        <v>22899.038027836268</v>
      </c>
      <c r="O175" s="11">
        <f t="shared" si="35"/>
        <v>167.15028676195834</v>
      </c>
      <c r="P175" s="12">
        <f t="shared" si="40"/>
        <v>2000</v>
      </c>
      <c r="Q175" s="12">
        <f t="shared" si="41"/>
        <v>21066.188314598228</v>
      </c>
    </row>
    <row r="176" spans="1:17" ht="17" thickBot="1">
      <c r="A176" s="10">
        <v>170</v>
      </c>
      <c r="B176" s="12">
        <f t="shared" si="30"/>
        <v>15952.318500980698</v>
      </c>
      <c r="C176" s="11">
        <f t="shared" si="31"/>
        <v>53.174395003268998</v>
      </c>
      <c r="D176" s="12">
        <f t="shared" si="32"/>
        <v>1479.3758512185386</v>
      </c>
      <c r="E176" s="12">
        <f t="shared" si="33"/>
        <v>14526.117044765429</v>
      </c>
      <c r="G176" s="10">
        <v>170</v>
      </c>
      <c r="H176" s="12">
        <f t="shared" si="36"/>
        <v>21566.282142350661</v>
      </c>
      <c r="I176" s="11">
        <f t="shared" si="34"/>
        <v>71.887607141168871</v>
      </c>
      <c r="J176" s="12">
        <f t="shared" si="37"/>
        <v>2000</v>
      </c>
      <c r="K176" s="12">
        <f t="shared" si="38"/>
        <v>19638.16974949183</v>
      </c>
      <c r="M176" s="10">
        <v>170</v>
      </c>
      <c r="N176" s="12">
        <f t="shared" si="39"/>
        <v>21066.188314598228</v>
      </c>
      <c r="O176" s="11">
        <f t="shared" si="35"/>
        <v>153.7714996361893</v>
      </c>
      <c r="P176" s="12">
        <f t="shared" si="40"/>
        <v>2000</v>
      </c>
      <c r="Q176" s="12">
        <f t="shared" si="41"/>
        <v>19219.959814234418</v>
      </c>
    </row>
    <row r="177" spans="1:17" ht="17" thickBot="1">
      <c r="A177" s="10">
        <v>171</v>
      </c>
      <c r="B177" s="12">
        <f t="shared" si="30"/>
        <v>14526.117044765429</v>
      </c>
      <c r="C177" s="11">
        <f t="shared" si="31"/>
        <v>48.4203901492181</v>
      </c>
      <c r="D177" s="12">
        <f t="shared" si="32"/>
        <v>1479.3758512185386</v>
      </c>
      <c r="E177" s="12">
        <f t="shared" si="33"/>
        <v>13095.16158369611</v>
      </c>
      <c r="G177" s="10">
        <v>171</v>
      </c>
      <c r="H177" s="12">
        <f t="shared" si="36"/>
        <v>19638.16974949183</v>
      </c>
      <c r="I177" s="11">
        <f t="shared" si="34"/>
        <v>65.460565831639443</v>
      </c>
      <c r="J177" s="12">
        <f t="shared" si="37"/>
        <v>2000</v>
      </c>
      <c r="K177" s="12">
        <f t="shared" si="38"/>
        <v>17703.630315323469</v>
      </c>
      <c r="M177" s="10">
        <v>171</v>
      </c>
      <c r="N177" s="12">
        <f t="shared" si="39"/>
        <v>19219.959814234418</v>
      </c>
      <c r="O177" s="11">
        <f t="shared" si="35"/>
        <v>140.29505477903953</v>
      </c>
      <c r="P177" s="12">
        <f t="shared" si="40"/>
        <v>2000</v>
      </c>
      <c r="Q177" s="12">
        <f t="shared" si="41"/>
        <v>17360.254869013457</v>
      </c>
    </row>
    <row r="178" spans="1:17" ht="17" thickBot="1">
      <c r="A178" s="10">
        <v>172</v>
      </c>
      <c r="B178" s="12">
        <f t="shared" si="30"/>
        <v>13095.16158369611</v>
      </c>
      <c r="C178" s="11">
        <f t="shared" si="31"/>
        <v>43.650538612320368</v>
      </c>
      <c r="D178" s="12">
        <f t="shared" si="32"/>
        <v>1479.3758512185386</v>
      </c>
      <c r="E178" s="12">
        <f t="shared" si="33"/>
        <v>11659.436271089893</v>
      </c>
      <c r="G178" s="10">
        <v>172</v>
      </c>
      <c r="H178" s="12">
        <f t="shared" si="36"/>
        <v>17703.630315323469</v>
      </c>
      <c r="I178" s="11">
        <f t="shared" si="34"/>
        <v>59.012101051078233</v>
      </c>
      <c r="J178" s="12">
        <f t="shared" si="37"/>
        <v>2000</v>
      </c>
      <c r="K178" s="12">
        <f t="shared" si="38"/>
        <v>15762.642416374547</v>
      </c>
      <c r="M178" s="10">
        <v>172</v>
      </c>
      <c r="N178" s="12">
        <f t="shared" si="39"/>
        <v>17360.254869013457</v>
      </c>
      <c r="O178" s="11">
        <f t="shared" si="35"/>
        <v>126.72023934319269</v>
      </c>
      <c r="P178" s="12">
        <f t="shared" si="40"/>
        <v>2000</v>
      </c>
      <c r="Q178" s="12">
        <f t="shared" si="41"/>
        <v>15486.975108356652</v>
      </c>
    </row>
    <row r="179" spans="1:17" ht="17" thickBot="1">
      <c r="A179" s="10">
        <v>173</v>
      </c>
      <c r="B179" s="12">
        <f t="shared" si="30"/>
        <v>11659.436271089893</v>
      </c>
      <c r="C179" s="11">
        <f t="shared" si="31"/>
        <v>38.864787570299647</v>
      </c>
      <c r="D179" s="12">
        <f t="shared" si="32"/>
        <v>1479.3758512185386</v>
      </c>
      <c r="E179" s="12">
        <f t="shared" si="33"/>
        <v>10218.925207441654</v>
      </c>
      <c r="G179" s="10">
        <v>173</v>
      </c>
      <c r="H179" s="12">
        <f t="shared" si="36"/>
        <v>15762.642416374547</v>
      </c>
      <c r="I179" s="11">
        <f t="shared" si="34"/>
        <v>52.542141387915159</v>
      </c>
      <c r="J179" s="12">
        <f t="shared" si="37"/>
        <v>2000</v>
      </c>
      <c r="K179" s="12">
        <f t="shared" si="38"/>
        <v>13815.184557762463</v>
      </c>
      <c r="M179" s="10">
        <v>173</v>
      </c>
      <c r="N179" s="12">
        <f t="shared" si="39"/>
        <v>15486.975108356652</v>
      </c>
      <c r="O179" s="11">
        <f t="shared" si="35"/>
        <v>113.04633527794212</v>
      </c>
      <c r="P179" s="12">
        <f t="shared" si="40"/>
        <v>2000</v>
      </c>
      <c r="Q179" s="12">
        <f t="shared" si="41"/>
        <v>13600.021443634594</v>
      </c>
    </row>
    <row r="180" spans="1:17" ht="17" thickBot="1">
      <c r="A180" s="10">
        <v>174</v>
      </c>
      <c r="B180" s="12">
        <f t="shared" si="30"/>
        <v>10218.925207441654</v>
      </c>
      <c r="C180" s="11">
        <f t="shared" si="31"/>
        <v>34.063084024805519</v>
      </c>
      <c r="D180" s="12">
        <f t="shared" si="32"/>
        <v>1479.3758512185386</v>
      </c>
      <c r="E180" s="12">
        <f t="shared" si="33"/>
        <v>8773.6124402479218</v>
      </c>
      <c r="G180" s="10">
        <v>174</v>
      </c>
      <c r="H180" s="12">
        <f t="shared" si="36"/>
        <v>13815.184557762463</v>
      </c>
      <c r="I180" s="11">
        <f t="shared" si="34"/>
        <v>46.050615192541542</v>
      </c>
      <c r="J180" s="12">
        <f t="shared" si="37"/>
        <v>2000</v>
      </c>
      <c r="K180" s="12">
        <f t="shared" si="38"/>
        <v>11861.235172955005</v>
      </c>
      <c r="M180" s="10">
        <v>174</v>
      </c>
      <c r="N180" s="12">
        <f t="shared" si="39"/>
        <v>13600.021443634594</v>
      </c>
      <c r="O180" s="11">
        <f t="shared" si="35"/>
        <v>99.272619291208912</v>
      </c>
      <c r="P180" s="12">
        <f t="shared" si="40"/>
        <v>2000</v>
      </c>
      <c r="Q180" s="12">
        <f t="shared" si="41"/>
        <v>11699.294062925803</v>
      </c>
    </row>
    <row r="181" spans="1:17" ht="17" thickBot="1">
      <c r="A181" s="10">
        <v>175</v>
      </c>
      <c r="B181" s="12">
        <f t="shared" si="30"/>
        <v>8773.6124402479218</v>
      </c>
      <c r="C181" s="11">
        <f t="shared" si="31"/>
        <v>29.245374800826408</v>
      </c>
      <c r="D181" s="12">
        <f t="shared" si="32"/>
        <v>1479.3758512185386</v>
      </c>
      <c r="E181" s="12">
        <f t="shared" si="33"/>
        <v>7323.4819638302097</v>
      </c>
      <c r="G181" s="10">
        <v>175</v>
      </c>
      <c r="H181" s="12">
        <f t="shared" si="36"/>
        <v>11861.235172955005</v>
      </c>
      <c r="I181" s="11">
        <f t="shared" si="34"/>
        <v>39.537450576516683</v>
      </c>
      <c r="J181" s="12">
        <f t="shared" si="37"/>
        <v>2000</v>
      </c>
      <c r="K181" s="12">
        <f t="shared" si="38"/>
        <v>9900.7726235315222</v>
      </c>
      <c r="M181" s="10">
        <v>175</v>
      </c>
      <c r="N181" s="12">
        <f t="shared" si="39"/>
        <v>11699.294062925803</v>
      </c>
      <c r="O181" s="11">
        <f t="shared" si="35"/>
        <v>85.398362811282851</v>
      </c>
      <c r="P181" s="12">
        <f t="shared" si="40"/>
        <v>2000</v>
      </c>
      <c r="Q181" s="12">
        <f t="shared" si="41"/>
        <v>9784.6924257370865</v>
      </c>
    </row>
    <row r="182" spans="1:17" ht="17" thickBot="1">
      <c r="A182" s="10">
        <v>176</v>
      </c>
      <c r="B182" s="12">
        <f t="shared" si="30"/>
        <v>7323.4819638302097</v>
      </c>
      <c r="C182" s="11">
        <f t="shared" si="31"/>
        <v>24.4116065461007</v>
      </c>
      <c r="D182" s="12">
        <f t="shared" si="32"/>
        <v>1479.3758512185386</v>
      </c>
      <c r="E182" s="12">
        <f t="shared" si="33"/>
        <v>5868.5177191577714</v>
      </c>
      <c r="G182" s="10">
        <v>176</v>
      </c>
      <c r="H182" s="12">
        <f t="shared" si="36"/>
        <v>9900.7726235315222</v>
      </c>
      <c r="I182" s="11">
        <f t="shared" si="34"/>
        <v>33.002575411771744</v>
      </c>
      <c r="J182" s="12">
        <f t="shared" si="37"/>
        <v>2000</v>
      </c>
      <c r="K182" s="12">
        <f t="shared" si="38"/>
        <v>7933.7751989432945</v>
      </c>
      <c r="M182" s="10">
        <v>176</v>
      </c>
      <c r="N182" s="12">
        <f t="shared" si="39"/>
        <v>9784.6924257370865</v>
      </c>
      <c r="O182" s="11">
        <f t="shared" si="35"/>
        <v>71.422831948284056</v>
      </c>
      <c r="P182" s="12">
        <f t="shared" si="40"/>
        <v>2000</v>
      </c>
      <c r="Q182" s="12">
        <f t="shared" si="41"/>
        <v>7856.115257685371</v>
      </c>
    </row>
    <row r="183" spans="1:17" ht="17" thickBot="1">
      <c r="A183" s="10">
        <v>177</v>
      </c>
      <c r="B183" s="12">
        <f t="shared" si="30"/>
        <v>5868.5177191577714</v>
      </c>
      <c r="C183" s="11">
        <f t="shared" si="31"/>
        <v>19.561725730525907</v>
      </c>
      <c r="D183" s="12">
        <f t="shared" si="32"/>
        <v>1479.3758512185386</v>
      </c>
      <c r="E183" s="12">
        <f t="shared" si="33"/>
        <v>4408.7035936697584</v>
      </c>
      <c r="G183" s="10">
        <v>177</v>
      </c>
      <c r="H183" s="12">
        <f t="shared" si="36"/>
        <v>7933.7751989432945</v>
      </c>
      <c r="I183" s="11">
        <f t="shared" si="34"/>
        <v>26.445917329810982</v>
      </c>
      <c r="J183" s="12">
        <f t="shared" si="37"/>
        <v>2000</v>
      </c>
      <c r="K183" s="12">
        <f t="shared" si="38"/>
        <v>5960.2211162731055</v>
      </c>
      <c r="M183" s="10">
        <v>177</v>
      </c>
      <c r="N183" s="12">
        <f t="shared" si="39"/>
        <v>7856.115257685371</v>
      </c>
      <c r="O183" s="11">
        <f t="shared" si="35"/>
        <v>57.345287455343197</v>
      </c>
      <c r="P183" s="12">
        <f t="shared" si="40"/>
        <v>2000</v>
      </c>
      <c r="Q183" s="12">
        <f t="shared" si="41"/>
        <v>5913.4605451407142</v>
      </c>
    </row>
    <row r="184" spans="1:17" ht="17" thickBot="1">
      <c r="A184" s="10">
        <v>178</v>
      </c>
      <c r="B184" s="12">
        <f t="shared" si="30"/>
        <v>4408.7035936697584</v>
      </c>
      <c r="C184" s="11">
        <f t="shared" si="31"/>
        <v>14.695678645565863</v>
      </c>
      <c r="D184" s="12">
        <f t="shared" si="32"/>
        <v>1479.3758512185386</v>
      </c>
      <c r="E184" s="12">
        <f t="shared" si="33"/>
        <v>2944.0234210967856</v>
      </c>
      <c r="G184" s="10">
        <v>178</v>
      </c>
      <c r="H184" s="12">
        <f t="shared" si="36"/>
        <v>5960.2211162731055</v>
      </c>
      <c r="I184" s="11">
        <f t="shared" si="34"/>
        <v>19.867403720910353</v>
      </c>
      <c r="J184" s="12">
        <f t="shared" si="37"/>
        <v>2000</v>
      </c>
      <c r="K184" s="12">
        <f t="shared" si="38"/>
        <v>3980.0885199940158</v>
      </c>
      <c r="M184" s="10">
        <v>178</v>
      </c>
      <c r="N184" s="12">
        <f t="shared" si="39"/>
        <v>5913.4605451407142</v>
      </c>
      <c r="O184" s="11">
        <f t="shared" si="35"/>
        <v>43.164984689498517</v>
      </c>
      <c r="P184" s="12">
        <f t="shared" si="40"/>
        <v>2000</v>
      </c>
      <c r="Q184" s="12">
        <f t="shared" si="41"/>
        <v>3956.6255298302131</v>
      </c>
    </row>
    <row r="185" spans="1:17" ht="17" thickBot="1">
      <c r="A185" s="10">
        <v>179</v>
      </c>
      <c r="B185" s="12">
        <f t="shared" si="30"/>
        <v>2944.0234210967856</v>
      </c>
      <c r="C185" s="11">
        <f t="shared" si="31"/>
        <v>9.8134114036559517</v>
      </c>
      <c r="D185" s="12">
        <f t="shared" si="32"/>
        <v>1479.3758512185386</v>
      </c>
      <c r="E185" s="12">
        <f t="shared" si="33"/>
        <v>1474.4609812819031</v>
      </c>
      <c r="G185" s="10">
        <v>179</v>
      </c>
      <c r="H185" s="12">
        <f t="shared" si="36"/>
        <v>3980.0885199940158</v>
      </c>
      <c r="I185" s="11">
        <f t="shared" si="34"/>
        <v>13.266961733313387</v>
      </c>
      <c r="J185" s="12">
        <f t="shared" si="37"/>
        <v>2000</v>
      </c>
      <c r="K185" s="12">
        <f t="shared" si="38"/>
        <v>1993.3554817273293</v>
      </c>
      <c r="M185" s="10">
        <v>179</v>
      </c>
      <c r="N185" s="12">
        <f t="shared" si="39"/>
        <v>3956.6255298302131</v>
      </c>
      <c r="O185" s="11">
        <f t="shared" si="35"/>
        <v>28.881173572307333</v>
      </c>
      <c r="P185" s="12">
        <f t="shared" si="40"/>
        <v>2000</v>
      </c>
      <c r="Q185" s="12">
        <f t="shared" si="41"/>
        <v>1985.5067034025205</v>
      </c>
    </row>
    <row r="186" spans="1:17" ht="17" thickBot="1">
      <c r="A186" s="10">
        <v>180</v>
      </c>
      <c r="B186" s="12">
        <f t="shared" ref="B186" si="42">E185</f>
        <v>1474.4609812819031</v>
      </c>
      <c r="C186" s="11">
        <f t="shared" si="31"/>
        <v>4.9148699376063441</v>
      </c>
      <c r="D186" s="12">
        <f t="shared" ref="D186" si="43">B$4</f>
        <v>1479.3758512185386</v>
      </c>
      <c r="E186" s="12">
        <f t="shared" ref="E186" si="44">B186+C186-D186</f>
        <v>9.7088559414260089E-10</v>
      </c>
      <c r="G186" s="10">
        <v>180</v>
      </c>
      <c r="H186" s="12">
        <f t="shared" si="36"/>
        <v>1993.3554817273293</v>
      </c>
      <c r="I186" s="11">
        <f t="shared" si="34"/>
        <v>6.6445182724244312</v>
      </c>
      <c r="J186" s="12">
        <f t="shared" si="37"/>
        <v>2000</v>
      </c>
      <c r="K186" s="12">
        <f t="shared" si="38"/>
        <v>-2.4624569050502032E-10</v>
      </c>
      <c r="M186" s="10">
        <v>180</v>
      </c>
      <c r="N186" s="12">
        <f t="shared" si="39"/>
        <v>1985.5067034025205</v>
      </c>
      <c r="O186" s="11">
        <f t="shared" si="35"/>
        <v>14.493098550170016</v>
      </c>
      <c r="P186" s="12">
        <f t="shared" si="40"/>
        <v>2000</v>
      </c>
      <c r="Q186" s="12">
        <f t="shared" si="41"/>
        <v>-1.980473093681212E-4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1A</vt:lpstr>
      <vt:lpstr>1B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May</dc:creator>
  <cp:lastModifiedBy>Mike May</cp:lastModifiedBy>
  <dcterms:created xsi:type="dcterms:W3CDTF">2020-10-11T23:18:51Z</dcterms:created>
  <dcterms:modified xsi:type="dcterms:W3CDTF">2020-10-12T03:28:32Z</dcterms:modified>
</cp:coreProperties>
</file>