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mk/Google Drive/SLU-TeachingStuff/Math1200/2020FL-MT1200/Worksheets/"/>
    </mc:Choice>
  </mc:AlternateContent>
  <xr:revisionPtr revIDLastSave="0" documentId="13_ncr:1_{962C744C-D4A7-A74C-97F6-6BAB3619274B}" xr6:coauthVersionLast="45" xr6:coauthVersionMax="45" xr10:uidLastSave="{00000000-0000-0000-0000-000000000000}"/>
  <bookViews>
    <workbookView xWindow="3220" yWindow="1600" windowWidth="20680" windowHeight="16820" xr2:uid="{28698A08-AA63-8E43-B5F3-15F531B1FDF3}"/>
  </bookViews>
  <sheets>
    <sheet name="II" sheetId="1" r:id="rId1"/>
    <sheet name="III" sheetId="2" r:id="rId2"/>
  </sheets>
  <definedNames>
    <definedName name="solver_adj" localSheetId="0" hidden="1">II!$M$33</definedName>
    <definedName name="solver_adj" localSheetId="1" hidden="1">III!$B$4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II!$M$33</definedName>
    <definedName name="solver_lin" localSheetId="0" hidden="1">2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1</definedName>
    <definedName name="solver_num" localSheetId="1" hidden="1">0</definedName>
    <definedName name="solver_opt" localSheetId="0" hidden="1">II!$Q$33</definedName>
    <definedName name="solver_opt" localSheetId="1" hidden="1">III!$B$8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hs1" localSheetId="0" hidden="1">200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3</definedName>
    <definedName name="solver_val" localSheetId="0" hidden="1">0</definedName>
    <definedName name="solver_val" localSheetId="1" hidden="1">200</definedName>
    <definedName name="solver_ver" localSheetId="0" hidden="1">2</definedName>
    <definedName name="solver_ver" localSheetId="1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5" i="2" s="1"/>
  <c r="B7" i="2" s="1"/>
  <c r="P33" i="1"/>
  <c r="N33" i="1"/>
  <c r="O33" i="1" s="1"/>
  <c r="P32" i="1"/>
  <c r="N32" i="1"/>
  <c r="O32" i="1" s="1"/>
  <c r="P31" i="1"/>
  <c r="N31" i="1"/>
  <c r="O31" i="1" s="1"/>
  <c r="Q31" i="1" s="1"/>
  <c r="P30" i="1"/>
  <c r="N30" i="1"/>
  <c r="O30" i="1" s="1"/>
  <c r="P29" i="1"/>
  <c r="N29" i="1"/>
  <c r="O29" i="1" s="1"/>
  <c r="Q29" i="1" s="1"/>
  <c r="P28" i="1"/>
  <c r="N28" i="1"/>
  <c r="O28" i="1" s="1"/>
  <c r="P27" i="1"/>
  <c r="N27" i="1"/>
  <c r="O27" i="1" s="1"/>
  <c r="Q27" i="1" s="1"/>
  <c r="P26" i="1"/>
  <c r="N26" i="1"/>
  <c r="O26" i="1" s="1"/>
  <c r="P25" i="1"/>
  <c r="N25" i="1"/>
  <c r="O25" i="1" s="1"/>
  <c r="Q25" i="1" s="1"/>
  <c r="P24" i="1"/>
  <c r="N24" i="1"/>
  <c r="O24" i="1" s="1"/>
  <c r="P23" i="1"/>
  <c r="N23" i="1"/>
  <c r="O23" i="1" s="1"/>
  <c r="Q23" i="1" s="1"/>
  <c r="P22" i="1"/>
  <c r="N22" i="1"/>
  <c r="O22" i="1" s="1"/>
  <c r="P21" i="1"/>
  <c r="N21" i="1"/>
  <c r="O21" i="1" s="1"/>
  <c r="Q21" i="1" s="1"/>
  <c r="P20" i="1"/>
  <c r="N20" i="1"/>
  <c r="O20" i="1" s="1"/>
  <c r="P19" i="1"/>
  <c r="N19" i="1"/>
  <c r="O19" i="1" s="1"/>
  <c r="Q19" i="1" s="1"/>
  <c r="P18" i="1"/>
  <c r="N18" i="1"/>
  <c r="O18" i="1" s="1"/>
  <c r="P17" i="1"/>
  <c r="N17" i="1"/>
  <c r="O17" i="1" s="1"/>
  <c r="Q17" i="1" s="1"/>
  <c r="P16" i="1"/>
  <c r="N16" i="1"/>
  <c r="O16" i="1" s="1"/>
  <c r="P15" i="1"/>
  <c r="N15" i="1"/>
  <c r="O15" i="1" s="1"/>
  <c r="Q15" i="1" s="1"/>
  <c r="P14" i="1"/>
  <c r="N14" i="1"/>
  <c r="O14" i="1" s="1"/>
  <c r="P13" i="1"/>
  <c r="N13" i="1"/>
  <c r="O13" i="1" s="1"/>
  <c r="Q13" i="1" s="1"/>
  <c r="P12" i="1"/>
  <c r="N12" i="1"/>
  <c r="O12" i="1" s="1"/>
  <c r="P11" i="1"/>
  <c r="N11" i="1"/>
  <c r="O11" i="1" s="1"/>
  <c r="Q11" i="1" s="1"/>
  <c r="P10" i="1"/>
  <c r="N10" i="1"/>
  <c r="O10" i="1" s="1"/>
  <c r="P9" i="1"/>
  <c r="N9" i="1"/>
  <c r="O9" i="1" s="1"/>
  <c r="Q9" i="1" s="1"/>
  <c r="P8" i="1"/>
  <c r="N8" i="1"/>
  <c r="O8" i="1" s="1"/>
  <c r="P7" i="1"/>
  <c r="N7" i="1"/>
  <c r="O7" i="1" s="1"/>
  <c r="Q7" i="1" s="1"/>
  <c r="J33" i="1"/>
  <c r="H33" i="1"/>
  <c r="I33" i="1" s="1"/>
  <c r="J32" i="1"/>
  <c r="H32" i="1"/>
  <c r="I32" i="1" s="1"/>
  <c r="K32" i="1" s="1"/>
  <c r="J31" i="1"/>
  <c r="H31" i="1"/>
  <c r="I31" i="1" s="1"/>
  <c r="J30" i="1"/>
  <c r="H30" i="1"/>
  <c r="I30" i="1" s="1"/>
  <c r="K30" i="1" s="1"/>
  <c r="J29" i="1"/>
  <c r="H29" i="1"/>
  <c r="I29" i="1" s="1"/>
  <c r="J28" i="1"/>
  <c r="H28" i="1"/>
  <c r="I28" i="1" s="1"/>
  <c r="K28" i="1" s="1"/>
  <c r="J27" i="1"/>
  <c r="H27" i="1"/>
  <c r="I27" i="1" s="1"/>
  <c r="J26" i="1"/>
  <c r="H26" i="1"/>
  <c r="I26" i="1" s="1"/>
  <c r="K26" i="1" s="1"/>
  <c r="J25" i="1"/>
  <c r="H25" i="1"/>
  <c r="I25" i="1" s="1"/>
  <c r="J24" i="1"/>
  <c r="H24" i="1"/>
  <c r="I24" i="1" s="1"/>
  <c r="K24" i="1" s="1"/>
  <c r="J23" i="1"/>
  <c r="H23" i="1"/>
  <c r="I23" i="1" s="1"/>
  <c r="J22" i="1"/>
  <c r="H22" i="1"/>
  <c r="I22" i="1" s="1"/>
  <c r="K22" i="1" s="1"/>
  <c r="J21" i="1"/>
  <c r="H21" i="1"/>
  <c r="I21" i="1" s="1"/>
  <c r="J20" i="1"/>
  <c r="H20" i="1"/>
  <c r="I20" i="1" s="1"/>
  <c r="K20" i="1" s="1"/>
  <c r="J19" i="1"/>
  <c r="H19" i="1"/>
  <c r="I19" i="1" s="1"/>
  <c r="J18" i="1"/>
  <c r="H18" i="1"/>
  <c r="I18" i="1" s="1"/>
  <c r="K18" i="1" s="1"/>
  <c r="J17" i="1"/>
  <c r="H17" i="1"/>
  <c r="I17" i="1" s="1"/>
  <c r="J16" i="1"/>
  <c r="H16" i="1"/>
  <c r="I16" i="1" s="1"/>
  <c r="K16" i="1" s="1"/>
  <c r="J15" i="1"/>
  <c r="H15" i="1"/>
  <c r="I15" i="1" s="1"/>
  <c r="J14" i="1"/>
  <c r="H14" i="1"/>
  <c r="I14" i="1" s="1"/>
  <c r="K14" i="1" s="1"/>
  <c r="J13" i="1"/>
  <c r="H13" i="1"/>
  <c r="I13" i="1" s="1"/>
  <c r="J12" i="1"/>
  <c r="H12" i="1"/>
  <c r="I12" i="1" s="1"/>
  <c r="K12" i="1" s="1"/>
  <c r="J11" i="1"/>
  <c r="H11" i="1"/>
  <c r="I11" i="1" s="1"/>
  <c r="J10" i="1"/>
  <c r="H10" i="1"/>
  <c r="I10" i="1" s="1"/>
  <c r="K10" i="1" s="1"/>
  <c r="J9" i="1"/>
  <c r="H9" i="1"/>
  <c r="I9" i="1" s="1"/>
  <c r="J8" i="1"/>
  <c r="H8" i="1"/>
  <c r="I8" i="1" s="1"/>
  <c r="K8" i="1" s="1"/>
  <c r="J7" i="1"/>
  <c r="H7" i="1"/>
  <c r="I7" i="1" s="1"/>
  <c r="B33" i="1"/>
  <c r="C33" i="1" s="1"/>
  <c r="D33" i="1"/>
  <c r="B32" i="1"/>
  <c r="C32" i="1" s="1"/>
  <c r="D32" i="1"/>
  <c r="B31" i="1"/>
  <c r="C31" i="1"/>
  <c r="D31" i="1"/>
  <c r="B30" i="1"/>
  <c r="C30" i="1" s="1"/>
  <c r="E30" i="1" s="1"/>
  <c r="D30" i="1"/>
  <c r="B29" i="1"/>
  <c r="C29" i="1" s="1"/>
  <c r="D29" i="1"/>
  <c r="B28" i="1"/>
  <c r="C28" i="1" s="1"/>
  <c r="E28" i="1" s="1"/>
  <c r="D28" i="1"/>
  <c r="B9" i="1"/>
  <c r="C9" i="1" s="1"/>
  <c r="D9" i="1"/>
  <c r="B10" i="1"/>
  <c r="C10" i="1" s="1"/>
  <c r="E10" i="1" s="1"/>
  <c r="D10" i="1"/>
  <c r="B11" i="1"/>
  <c r="C11" i="1" s="1"/>
  <c r="E11" i="1" s="1"/>
  <c r="D11" i="1"/>
  <c r="B12" i="1"/>
  <c r="C12" i="1" s="1"/>
  <c r="E12" i="1" s="1"/>
  <c r="D12" i="1"/>
  <c r="B13" i="1"/>
  <c r="C13" i="1" s="1"/>
  <c r="E13" i="1" s="1"/>
  <c r="D13" i="1"/>
  <c r="B14" i="1"/>
  <c r="C14" i="1" s="1"/>
  <c r="E14" i="1" s="1"/>
  <c r="D14" i="1"/>
  <c r="B15" i="1"/>
  <c r="C15" i="1" s="1"/>
  <c r="E15" i="1" s="1"/>
  <c r="D15" i="1"/>
  <c r="B16" i="1"/>
  <c r="C16" i="1" s="1"/>
  <c r="E16" i="1" s="1"/>
  <c r="D16" i="1"/>
  <c r="B17" i="1"/>
  <c r="C17" i="1" s="1"/>
  <c r="E17" i="1" s="1"/>
  <c r="D17" i="1"/>
  <c r="B18" i="1"/>
  <c r="C18" i="1" s="1"/>
  <c r="E18" i="1" s="1"/>
  <c r="D18" i="1"/>
  <c r="B19" i="1"/>
  <c r="C19" i="1" s="1"/>
  <c r="E19" i="1" s="1"/>
  <c r="D19" i="1"/>
  <c r="B20" i="1"/>
  <c r="C20" i="1" s="1"/>
  <c r="E20" i="1" s="1"/>
  <c r="D20" i="1"/>
  <c r="B21" i="1"/>
  <c r="C21" i="1" s="1"/>
  <c r="E21" i="1" s="1"/>
  <c r="D21" i="1"/>
  <c r="B22" i="1"/>
  <c r="C22" i="1" s="1"/>
  <c r="E22" i="1" s="1"/>
  <c r="D22" i="1"/>
  <c r="B23" i="1"/>
  <c r="C23" i="1" s="1"/>
  <c r="E23" i="1" s="1"/>
  <c r="D23" i="1"/>
  <c r="B24" i="1"/>
  <c r="C24" i="1" s="1"/>
  <c r="E24" i="1" s="1"/>
  <c r="D24" i="1"/>
  <c r="B25" i="1"/>
  <c r="C25" i="1" s="1"/>
  <c r="E25" i="1" s="1"/>
  <c r="D25" i="1"/>
  <c r="B26" i="1"/>
  <c r="C26" i="1" s="1"/>
  <c r="E26" i="1" s="1"/>
  <c r="D26" i="1"/>
  <c r="B27" i="1"/>
  <c r="C27" i="1" s="1"/>
  <c r="E27" i="1" s="1"/>
  <c r="D27" i="1"/>
  <c r="B7" i="1"/>
  <c r="C7" i="1" s="1"/>
  <c r="E7" i="1" s="1"/>
  <c r="D7" i="1"/>
  <c r="B8" i="1"/>
  <c r="C8" i="1" s="1"/>
  <c r="E8" i="1" s="1"/>
  <c r="D8" i="1"/>
  <c r="E32" i="1" l="1"/>
  <c r="E9" i="1"/>
  <c r="E31" i="1"/>
  <c r="Q8" i="1"/>
  <c r="Q10" i="1"/>
  <c r="Q12" i="1"/>
  <c r="Q14" i="1"/>
  <c r="Q16" i="1"/>
  <c r="Q18" i="1"/>
  <c r="Q20" i="1"/>
  <c r="Q22" i="1"/>
  <c r="Q24" i="1"/>
  <c r="Q26" i="1"/>
  <c r="Q28" i="1"/>
  <c r="Q30" i="1"/>
  <c r="Q32" i="1"/>
  <c r="B6" i="2"/>
  <c r="B8" i="2" s="1"/>
  <c r="Q33" i="1"/>
  <c r="K7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E33" i="1"/>
  <c r="E29" i="1"/>
</calcChain>
</file>

<file path=xl/sharedStrings.xml><?xml version="1.0" encoding="utf-8"?>
<sst xmlns="http://schemas.openxmlformats.org/spreadsheetml/2006/main" count="35" uniqueCount="17">
  <si>
    <t>m</t>
  </si>
  <si>
    <t>b</t>
  </si>
  <si>
    <t>fixed cost</t>
  </si>
  <si>
    <t>unit cost</t>
  </si>
  <si>
    <t>q</t>
  </si>
  <si>
    <t>demand price</t>
  </si>
  <si>
    <t>revenue</t>
  </si>
  <si>
    <t>cost</t>
  </si>
  <si>
    <t>profit</t>
  </si>
  <si>
    <t>P</t>
  </si>
  <si>
    <t>APR</t>
  </si>
  <si>
    <t>r</t>
  </si>
  <si>
    <t>t</t>
  </si>
  <si>
    <t>(1+r)^t</t>
  </si>
  <si>
    <t>top</t>
  </si>
  <si>
    <t>bottom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</si>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</sst>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II!$E$6</c:f>
              <c:strCache>
                <c:ptCount val="1"/>
                <c:pt idx="0">
                  <c:v>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II!$A$7:$A$27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II!$E$7:$E$27</c:f>
              <c:numCache>
                <c:formatCode>General</c:formatCode>
                <c:ptCount val="21"/>
                <c:pt idx="0">
                  <c:v>-1000</c:v>
                </c:pt>
                <c:pt idx="1">
                  <c:v>-210</c:v>
                </c:pt>
                <c:pt idx="2">
                  <c:v>480</c:v>
                </c:pt>
                <c:pt idx="3">
                  <c:v>1070</c:v>
                </c:pt>
                <c:pt idx="4">
                  <c:v>1560</c:v>
                </c:pt>
                <c:pt idx="5">
                  <c:v>1950</c:v>
                </c:pt>
                <c:pt idx="6">
                  <c:v>2240</c:v>
                </c:pt>
                <c:pt idx="7">
                  <c:v>2430</c:v>
                </c:pt>
                <c:pt idx="8">
                  <c:v>2520</c:v>
                </c:pt>
                <c:pt idx="9">
                  <c:v>2510</c:v>
                </c:pt>
                <c:pt idx="10">
                  <c:v>2400</c:v>
                </c:pt>
                <c:pt idx="11">
                  <c:v>2190</c:v>
                </c:pt>
                <c:pt idx="12">
                  <c:v>1880</c:v>
                </c:pt>
                <c:pt idx="13">
                  <c:v>1470</c:v>
                </c:pt>
                <c:pt idx="14">
                  <c:v>960</c:v>
                </c:pt>
                <c:pt idx="15">
                  <c:v>350</c:v>
                </c:pt>
                <c:pt idx="16">
                  <c:v>-360</c:v>
                </c:pt>
                <c:pt idx="17">
                  <c:v>-1170</c:v>
                </c:pt>
                <c:pt idx="18">
                  <c:v>-2080</c:v>
                </c:pt>
                <c:pt idx="19">
                  <c:v>-3090</c:v>
                </c:pt>
                <c:pt idx="20">
                  <c:v>-4200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DC-E349-8D71-47131F62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76255"/>
        <c:axId val="645785455"/>
      </c:scatterChart>
      <c:valAx>
        <c:axId val="715076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85455"/>
        <c:crosses val="autoZero"/>
        <c:crossBetween val="midCat"/>
      </c:valAx>
      <c:valAx>
        <c:axId val="64578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76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35</xdr:row>
      <xdr:rowOff>44450</xdr:rowOff>
    </xdr:from>
    <xdr:to>
      <xdr:col>5</xdr:col>
      <xdr:colOff>546100</xdr:colOff>
      <xdr:row>48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752A5-A600-6348-9737-CEFD80E38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36</xdr:row>
      <xdr:rowOff>50800</xdr:rowOff>
    </xdr:from>
    <xdr:to>
      <xdr:col>12</xdr:col>
      <xdr:colOff>50800</xdr:colOff>
      <xdr:row>46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98A549-046C-7849-A3AE-DC91321A325C}"/>
            </a:ext>
          </a:extLst>
        </xdr:cNvPr>
        <xdr:cNvSpPr txBox="1"/>
      </xdr:nvSpPr>
      <xdr:spPr>
        <a:xfrm>
          <a:off x="5486400" y="7988300"/>
          <a:ext cx="4470400" cy="208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1A)</a:t>
          </a:r>
          <a:r>
            <a:rPr lang="en-US" sz="1400" baseline="0"/>
            <a:t> Table shown</a:t>
          </a:r>
        </a:p>
        <a:p>
          <a:r>
            <a:rPr lang="en-US" sz="1400" baseline="0"/>
            <a:t>B) Break even at 12.89 and 155.11, Max at 84</a:t>
          </a:r>
        </a:p>
        <a:p>
          <a:r>
            <a:rPr lang="en-US" sz="1400" baseline="0"/>
            <a:t>C) Break even at 13.82 nd 192.83, Max at 103.33</a:t>
          </a:r>
        </a:p>
        <a:p>
          <a:r>
            <a:rPr lang="en-US" sz="1400" baseline="0"/>
            <a:t>d) Constrained max at 200</a:t>
          </a:r>
        </a:p>
        <a:p>
          <a:endParaRPr lang="en-US" sz="14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792043</xdr:colOff>
      <xdr:row>3</xdr:row>
      <xdr:rowOff>81936</xdr:rowOff>
    </xdr:from>
    <xdr:to>
      <xdr:col>7</xdr:col>
      <xdr:colOff>150215</xdr:colOff>
      <xdr:row>8</xdr:row>
      <xdr:rowOff>40967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CFC0A5-5B7D-5448-ADC4-FF80B2281084}"/>
            </a:ext>
          </a:extLst>
        </xdr:cNvPr>
        <xdr:cNvSpPr txBox="1"/>
      </xdr:nvSpPr>
      <xdr:spPr>
        <a:xfrm>
          <a:off x="2430753" y="696452"/>
          <a:ext cx="3454946" cy="98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loan would last 26.77 months.</a:t>
          </a:r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0EC7-F67B-744B-B46C-7800AF10C28F}">
  <dimension ref="A1:Q33"/>
  <sheetViews>
    <sheetView tabSelected="1" topLeftCell="A24" workbookViewId="0">
      <selection activeCell="E33" sqref="E33"/>
    </sheetView>
  </sheetViews>
  <sheetFormatPr baseColWidth="10" defaultRowHeight="16"/>
  <sheetData>
    <row r="1" spans="1:17" ht="18" thickBot="1">
      <c r="A1" s="1" t="s">
        <v>0</v>
      </c>
      <c r="B1" s="2">
        <v>100</v>
      </c>
      <c r="C1" s="2"/>
      <c r="D1" s="2"/>
      <c r="E1" s="2"/>
      <c r="G1" s="1" t="s">
        <v>0</v>
      </c>
      <c r="H1" s="2">
        <v>80</v>
      </c>
      <c r="I1" s="2"/>
      <c r="J1" s="2"/>
      <c r="K1" s="2"/>
      <c r="M1" s="1" t="s">
        <v>0</v>
      </c>
      <c r="N1" s="2">
        <v>200</v>
      </c>
      <c r="O1" s="2"/>
      <c r="P1" s="2"/>
      <c r="Q1" s="2"/>
    </row>
    <row r="2" spans="1:17" ht="18" thickBot="1">
      <c r="A2" s="3" t="s">
        <v>1</v>
      </c>
      <c r="B2" s="4">
        <v>-0.5</v>
      </c>
      <c r="C2" s="4"/>
      <c r="D2" s="4"/>
      <c r="E2" s="4"/>
      <c r="G2" s="3" t="s">
        <v>1</v>
      </c>
      <c r="H2" s="4">
        <v>-0.3</v>
      </c>
      <c r="I2" s="4"/>
      <c r="J2" s="4"/>
      <c r="K2" s="4"/>
      <c r="M2" s="3" t="s">
        <v>1</v>
      </c>
      <c r="N2" s="4">
        <v>-0.3</v>
      </c>
      <c r="O2" s="4"/>
      <c r="P2" s="4"/>
      <c r="Q2" s="4"/>
    </row>
    <row r="3" spans="1:17" ht="18" thickBot="1">
      <c r="A3" s="3" t="s">
        <v>2</v>
      </c>
      <c r="B3" s="4">
        <v>1000</v>
      </c>
      <c r="C3" s="4"/>
      <c r="D3" s="4"/>
      <c r="E3" s="4"/>
      <c r="G3" s="3" t="s">
        <v>2</v>
      </c>
      <c r="H3" s="4">
        <v>800</v>
      </c>
      <c r="I3" s="4"/>
      <c r="J3" s="4"/>
      <c r="K3" s="4"/>
      <c r="M3" s="3" t="s">
        <v>2</v>
      </c>
      <c r="N3" s="4">
        <v>800</v>
      </c>
      <c r="O3" s="4"/>
      <c r="P3" s="4"/>
      <c r="Q3" s="4"/>
    </row>
    <row r="4" spans="1:17" ht="18" thickBot="1">
      <c r="A4" s="3" t="s">
        <v>3</v>
      </c>
      <c r="B4" s="4">
        <v>16</v>
      </c>
      <c r="C4" s="4"/>
      <c r="D4" s="4"/>
      <c r="E4" s="4"/>
      <c r="G4" s="3" t="s">
        <v>3</v>
      </c>
      <c r="H4" s="4">
        <v>18</v>
      </c>
      <c r="I4" s="4"/>
      <c r="J4" s="4"/>
      <c r="K4" s="4"/>
      <c r="M4" s="3" t="s">
        <v>3</v>
      </c>
      <c r="N4" s="4">
        <v>10</v>
      </c>
      <c r="O4" s="4"/>
      <c r="P4" s="4"/>
      <c r="Q4" s="4"/>
    </row>
    <row r="5" spans="1:17" ht="17" thickBot="1">
      <c r="A5" s="3"/>
      <c r="B5" s="4"/>
      <c r="C5" s="4"/>
      <c r="D5" s="4"/>
      <c r="E5" s="4"/>
      <c r="G5" s="3"/>
      <c r="H5" s="4"/>
      <c r="I5" s="4"/>
      <c r="J5" s="4"/>
      <c r="K5" s="4"/>
      <c r="M5" s="3"/>
      <c r="N5" s="4"/>
      <c r="O5" s="4"/>
      <c r="P5" s="4"/>
      <c r="Q5" s="4"/>
    </row>
    <row r="6" spans="1:17" ht="35" thickBot="1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G6" s="3" t="s">
        <v>4</v>
      </c>
      <c r="H6" s="4" t="s">
        <v>5</v>
      </c>
      <c r="I6" s="4" t="s">
        <v>6</v>
      </c>
      <c r="J6" s="4" t="s">
        <v>7</v>
      </c>
      <c r="K6" s="4" t="s">
        <v>8</v>
      </c>
      <c r="M6" s="3" t="s">
        <v>4</v>
      </c>
      <c r="N6" s="4" t="s">
        <v>5</v>
      </c>
      <c r="O6" s="4" t="s">
        <v>6</v>
      </c>
      <c r="P6" s="4" t="s">
        <v>7</v>
      </c>
      <c r="Q6" s="4" t="s">
        <v>8</v>
      </c>
    </row>
    <row r="7" spans="1:17" ht="17" thickBot="1">
      <c r="A7" s="3">
        <v>0</v>
      </c>
      <c r="B7" s="4">
        <f>B$2*A7+B$1</f>
        <v>100</v>
      </c>
      <c r="C7" s="4">
        <f>A7*B7</f>
        <v>0</v>
      </c>
      <c r="D7" s="4">
        <f>B$3+B$4*A7</f>
        <v>1000</v>
      </c>
      <c r="E7" s="4">
        <f>C7-D7</f>
        <v>-1000</v>
      </c>
      <c r="G7" s="3">
        <v>0</v>
      </c>
      <c r="H7" s="4">
        <f>H$2*G7+H$1</f>
        <v>80</v>
      </c>
      <c r="I7" s="4">
        <f>G7*H7</f>
        <v>0</v>
      </c>
      <c r="J7" s="4">
        <f>H$3+H$4*G7</f>
        <v>800</v>
      </c>
      <c r="K7" s="4">
        <f>I7-J7</f>
        <v>-800</v>
      </c>
      <c r="M7" s="3">
        <v>0</v>
      </c>
      <c r="N7" s="4">
        <f>N$2*M7+N$1</f>
        <v>200</v>
      </c>
      <c r="O7" s="4">
        <f>M7*N7</f>
        <v>0</v>
      </c>
      <c r="P7" s="4">
        <f>N$3+N$4*M7</f>
        <v>800</v>
      </c>
      <c r="Q7" s="4">
        <f>O7-P7</f>
        <v>-800</v>
      </c>
    </row>
    <row r="8" spans="1:17" ht="17" thickBot="1">
      <c r="A8" s="3">
        <v>10</v>
      </c>
      <c r="B8" s="4">
        <f>B$2*A8+B$1</f>
        <v>95</v>
      </c>
      <c r="C8" s="4">
        <f>A8*B8</f>
        <v>950</v>
      </c>
      <c r="D8" s="4">
        <f>B$3+B$4*A8</f>
        <v>1160</v>
      </c>
      <c r="E8" s="4">
        <f>C8-D8</f>
        <v>-210</v>
      </c>
      <c r="G8" s="3">
        <v>10</v>
      </c>
      <c r="H8" s="4">
        <f>H$2*G8+H$1</f>
        <v>77</v>
      </c>
      <c r="I8" s="4">
        <f>G8*H8</f>
        <v>770</v>
      </c>
      <c r="J8" s="4">
        <f>H$3+H$4*G8</f>
        <v>980</v>
      </c>
      <c r="K8" s="4">
        <f>I8-J8</f>
        <v>-210</v>
      </c>
      <c r="M8" s="3">
        <v>10</v>
      </c>
      <c r="N8" s="4">
        <f>N$2*M8+N$1</f>
        <v>197</v>
      </c>
      <c r="O8" s="4">
        <f>M8*N8</f>
        <v>1970</v>
      </c>
      <c r="P8" s="4">
        <f>N$3+N$4*M8</f>
        <v>900</v>
      </c>
      <c r="Q8" s="4">
        <f>O8-P8</f>
        <v>1070</v>
      </c>
    </row>
    <row r="9" spans="1:17" ht="17" thickBot="1">
      <c r="A9" s="3">
        <v>20</v>
      </c>
      <c r="B9" s="4">
        <f t="shared" ref="B9:B33" si="0">B$2*A9+B$1</f>
        <v>90</v>
      </c>
      <c r="C9" s="4">
        <f t="shared" ref="C9:C33" si="1">A9*B9</f>
        <v>1800</v>
      </c>
      <c r="D9" s="4">
        <f t="shared" ref="D9:D33" si="2">B$3+B$4*A9</f>
        <v>1320</v>
      </c>
      <c r="E9" s="4">
        <f t="shared" ref="E9:E33" si="3">C9-D9</f>
        <v>480</v>
      </c>
      <c r="G9" s="3">
        <v>20</v>
      </c>
      <c r="H9" s="4">
        <f t="shared" ref="H9:H33" si="4">H$2*G9+H$1</f>
        <v>74</v>
      </c>
      <c r="I9" s="4">
        <f t="shared" ref="I9:I33" si="5">G9*H9</f>
        <v>1480</v>
      </c>
      <c r="J9" s="4">
        <f t="shared" ref="J9:J33" si="6">H$3+H$4*G9</f>
        <v>1160</v>
      </c>
      <c r="K9" s="4">
        <f t="shared" ref="K9:K33" si="7">I9-J9</f>
        <v>320</v>
      </c>
      <c r="M9" s="3">
        <v>20</v>
      </c>
      <c r="N9" s="4">
        <f t="shared" ref="N9:N33" si="8">N$2*M9+N$1</f>
        <v>194</v>
      </c>
      <c r="O9" s="4">
        <f t="shared" ref="O9:O33" si="9">M9*N9</f>
        <v>3880</v>
      </c>
      <c r="P9" s="4">
        <f t="shared" ref="P9:P33" si="10">N$3+N$4*M9</f>
        <v>1000</v>
      </c>
      <c r="Q9" s="4">
        <f t="shared" ref="Q9:Q33" si="11">O9-P9</f>
        <v>2880</v>
      </c>
    </row>
    <row r="10" spans="1:17" ht="17" thickBot="1">
      <c r="A10" s="3">
        <v>30</v>
      </c>
      <c r="B10" s="4">
        <f t="shared" si="0"/>
        <v>85</v>
      </c>
      <c r="C10" s="4">
        <f t="shared" si="1"/>
        <v>2550</v>
      </c>
      <c r="D10" s="4">
        <f t="shared" si="2"/>
        <v>1480</v>
      </c>
      <c r="E10" s="4">
        <f t="shared" si="3"/>
        <v>1070</v>
      </c>
      <c r="G10" s="3">
        <v>30</v>
      </c>
      <c r="H10" s="4">
        <f t="shared" si="4"/>
        <v>71</v>
      </c>
      <c r="I10" s="4">
        <f t="shared" si="5"/>
        <v>2130</v>
      </c>
      <c r="J10" s="4">
        <f t="shared" si="6"/>
        <v>1340</v>
      </c>
      <c r="K10" s="4">
        <f t="shared" si="7"/>
        <v>790</v>
      </c>
      <c r="M10" s="3">
        <v>30</v>
      </c>
      <c r="N10" s="4">
        <f t="shared" si="8"/>
        <v>191</v>
      </c>
      <c r="O10" s="4">
        <f t="shared" si="9"/>
        <v>5730</v>
      </c>
      <c r="P10" s="4">
        <f t="shared" si="10"/>
        <v>1100</v>
      </c>
      <c r="Q10" s="4">
        <f t="shared" si="11"/>
        <v>4630</v>
      </c>
    </row>
    <row r="11" spans="1:17" ht="17" thickBot="1">
      <c r="A11" s="3">
        <v>40</v>
      </c>
      <c r="B11" s="4">
        <f t="shared" si="0"/>
        <v>80</v>
      </c>
      <c r="C11" s="4">
        <f t="shared" si="1"/>
        <v>3200</v>
      </c>
      <c r="D11" s="4">
        <f t="shared" si="2"/>
        <v>1640</v>
      </c>
      <c r="E11" s="4">
        <f t="shared" si="3"/>
        <v>1560</v>
      </c>
      <c r="G11" s="3">
        <v>40</v>
      </c>
      <c r="H11" s="4">
        <f t="shared" si="4"/>
        <v>68</v>
      </c>
      <c r="I11" s="4">
        <f t="shared" si="5"/>
        <v>2720</v>
      </c>
      <c r="J11" s="4">
        <f t="shared" si="6"/>
        <v>1520</v>
      </c>
      <c r="K11" s="4">
        <f t="shared" si="7"/>
        <v>1200</v>
      </c>
      <c r="M11" s="3">
        <v>40</v>
      </c>
      <c r="N11" s="4">
        <f t="shared" si="8"/>
        <v>188</v>
      </c>
      <c r="O11" s="4">
        <f t="shared" si="9"/>
        <v>7520</v>
      </c>
      <c r="P11" s="4">
        <f t="shared" si="10"/>
        <v>1200</v>
      </c>
      <c r="Q11" s="4">
        <f t="shared" si="11"/>
        <v>6320</v>
      </c>
    </row>
    <row r="12" spans="1:17" ht="17" thickBot="1">
      <c r="A12" s="3">
        <v>50</v>
      </c>
      <c r="B12" s="4">
        <f t="shared" si="0"/>
        <v>75</v>
      </c>
      <c r="C12" s="4">
        <f t="shared" si="1"/>
        <v>3750</v>
      </c>
      <c r="D12" s="4">
        <f t="shared" si="2"/>
        <v>1800</v>
      </c>
      <c r="E12" s="4">
        <f t="shared" si="3"/>
        <v>1950</v>
      </c>
      <c r="G12" s="3">
        <v>50</v>
      </c>
      <c r="H12" s="4">
        <f t="shared" si="4"/>
        <v>65</v>
      </c>
      <c r="I12" s="4">
        <f t="shared" si="5"/>
        <v>3250</v>
      </c>
      <c r="J12" s="4">
        <f t="shared" si="6"/>
        <v>1700</v>
      </c>
      <c r="K12" s="4">
        <f t="shared" si="7"/>
        <v>1550</v>
      </c>
      <c r="M12" s="3">
        <v>50</v>
      </c>
      <c r="N12" s="4">
        <f t="shared" si="8"/>
        <v>185</v>
      </c>
      <c r="O12" s="4">
        <f t="shared" si="9"/>
        <v>9250</v>
      </c>
      <c r="P12" s="4">
        <f t="shared" si="10"/>
        <v>1300</v>
      </c>
      <c r="Q12" s="4">
        <f t="shared" si="11"/>
        <v>7950</v>
      </c>
    </row>
    <row r="13" spans="1:17" ht="17" thickBot="1">
      <c r="A13" s="3">
        <v>60</v>
      </c>
      <c r="B13" s="4">
        <f t="shared" si="0"/>
        <v>70</v>
      </c>
      <c r="C13" s="4">
        <f t="shared" si="1"/>
        <v>4200</v>
      </c>
      <c r="D13" s="4">
        <f t="shared" si="2"/>
        <v>1960</v>
      </c>
      <c r="E13" s="4">
        <f t="shared" si="3"/>
        <v>2240</v>
      </c>
      <c r="G13" s="3">
        <v>60</v>
      </c>
      <c r="H13" s="4">
        <f t="shared" si="4"/>
        <v>62</v>
      </c>
      <c r="I13" s="4">
        <f t="shared" si="5"/>
        <v>3720</v>
      </c>
      <c r="J13" s="4">
        <f t="shared" si="6"/>
        <v>1880</v>
      </c>
      <c r="K13" s="4">
        <f t="shared" si="7"/>
        <v>1840</v>
      </c>
      <c r="M13" s="3">
        <v>60</v>
      </c>
      <c r="N13" s="4">
        <f t="shared" si="8"/>
        <v>182</v>
      </c>
      <c r="O13" s="4">
        <f t="shared" si="9"/>
        <v>10920</v>
      </c>
      <c r="P13" s="4">
        <f t="shared" si="10"/>
        <v>1400</v>
      </c>
      <c r="Q13" s="4">
        <f t="shared" si="11"/>
        <v>9520</v>
      </c>
    </row>
    <row r="14" spans="1:17" ht="17" thickBot="1">
      <c r="A14" s="3">
        <v>70</v>
      </c>
      <c r="B14" s="4">
        <f t="shared" si="0"/>
        <v>65</v>
      </c>
      <c r="C14" s="4">
        <f t="shared" si="1"/>
        <v>4550</v>
      </c>
      <c r="D14" s="4">
        <f t="shared" si="2"/>
        <v>2120</v>
      </c>
      <c r="E14" s="4">
        <f t="shared" si="3"/>
        <v>2430</v>
      </c>
      <c r="G14" s="3">
        <v>70</v>
      </c>
      <c r="H14" s="4">
        <f t="shared" si="4"/>
        <v>59</v>
      </c>
      <c r="I14" s="4">
        <f t="shared" si="5"/>
        <v>4130</v>
      </c>
      <c r="J14" s="4">
        <f t="shared" si="6"/>
        <v>2060</v>
      </c>
      <c r="K14" s="4">
        <f t="shared" si="7"/>
        <v>2070</v>
      </c>
      <c r="M14" s="3">
        <v>70</v>
      </c>
      <c r="N14" s="4">
        <f t="shared" si="8"/>
        <v>179</v>
      </c>
      <c r="O14" s="4">
        <f t="shared" si="9"/>
        <v>12530</v>
      </c>
      <c r="P14" s="4">
        <f t="shared" si="10"/>
        <v>1500</v>
      </c>
      <c r="Q14" s="4">
        <f t="shared" si="11"/>
        <v>11030</v>
      </c>
    </row>
    <row r="15" spans="1:17" ht="17" thickBot="1">
      <c r="A15" s="3">
        <v>80</v>
      </c>
      <c r="B15" s="4">
        <f t="shared" si="0"/>
        <v>60</v>
      </c>
      <c r="C15" s="4">
        <f t="shared" si="1"/>
        <v>4800</v>
      </c>
      <c r="D15" s="4">
        <f t="shared" si="2"/>
        <v>2280</v>
      </c>
      <c r="E15" s="4">
        <f t="shared" si="3"/>
        <v>2520</v>
      </c>
      <c r="G15" s="3">
        <v>80</v>
      </c>
      <c r="H15" s="4">
        <f t="shared" si="4"/>
        <v>56</v>
      </c>
      <c r="I15" s="4">
        <f t="shared" si="5"/>
        <v>4480</v>
      </c>
      <c r="J15" s="4">
        <f t="shared" si="6"/>
        <v>2240</v>
      </c>
      <c r="K15" s="4">
        <f t="shared" si="7"/>
        <v>2240</v>
      </c>
      <c r="M15" s="3">
        <v>80</v>
      </c>
      <c r="N15" s="4">
        <f t="shared" si="8"/>
        <v>176</v>
      </c>
      <c r="O15" s="4">
        <f t="shared" si="9"/>
        <v>14080</v>
      </c>
      <c r="P15" s="4">
        <f t="shared" si="10"/>
        <v>1600</v>
      </c>
      <c r="Q15" s="4">
        <f t="shared" si="11"/>
        <v>12480</v>
      </c>
    </row>
    <row r="16" spans="1:17" ht="17" thickBot="1">
      <c r="A16" s="3">
        <v>90</v>
      </c>
      <c r="B16" s="4">
        <f t="shared" si="0"/>
        <v>55</v>
      </c>
      <c r="C16" s="4">
        <f t="shared" si="1"/>
        <v>4950</v>
      </c>
      <c r="D16" s="4">
        <f t="shared" si="2"/>
        <v>2440</v>
      </c>
      <c r="E16" s="4">
        <f t="shared" si="3"/>
        <v>2510</v>
      </c>
      <c r="G16" s="3">
        <v>90</v>
      </c>
      <c r="H16" s="4">
        <f t="shared" si="4"/>
        <v>53</v>
      </c>
      <c r="I16" s="4">
        <f t="shared" si="5"/>
        <v>4770</v>
      </c>
      <c r="J16" s="4">
        <f t="shared" si="6"/>
        <v>2420</v>
      </c>
      <c r="K16" s="4">
        <f t="shared" si="7"/>
        <v>2350</v>
      </c>
      <c r="M16" s="3">
        <v>90</v>
      </c>
      <c r="N16" s="4">
        <f t="shared" si="8"/>
        <v>173</v>
      </c>
      <c r="O16" s="4">
        <f t="shared" si="9"/>
        <v>15570</v>
      </c>
      <c r="P16" s="4">
        <f t="shared" si="10"/>
        <v>1700</v>
      </c>
      <c r="Q16" s="4">
        <f t="shared" si="11"/>
        <v>13870</v>
      </c>
    </row>
    <row r="17" spans="1:17" ht="17" thickBot="1">
      <c r="A17" s="3">
        <v>100</v>
      </c>
      <c r="B17" s="4">
        <f t="shared" si="0"/>
        <v>50</v>
      </c>
      <c r="C17" s="4">
        <f t="shared" si="1"/>
        <v>5000</v>
      </c>
      <c r="D17" s="4">
        <f t="shared" si="2"/>
        <v>2600</v>
      </c>
      <c r="E17" s="4">
        <f t="shared" si="3"/>
        <v>2400</v>
      </c>
      <c r="G17" s="3">
        <v>100</v>
      </c>
      <c r="H17" s="4">
        <f t="shared" si="4"/>
        <v>50</v>
      </c>
      <c r="I17" s="4">
        <f t="shared" si="5"/>
        <v>5000</v>
      </c>
      <c r="J17" s="4">
        <f t="shared" si="6"/>
        <v>2600</v>
      </c>
      <c r="K17" s="4">
        <f t="shared" si="7"/>
        <v>2400</v>
      </c>
      <c r="M17" s="3">
        <v>100</v>
      </c>
      <c r="N17" s="4">
        <f t="shared" si="8"/>
        <v>170</v>
      </c>
      <c r="O17" s="4">
        <f t="shared" si="9"/>
        <v>17000</v>
      </c>
      <c r="P17" s="4">
        <f t="shared" si="10"/>
        <v>1800</v>
      </c>
      <c r="Q17" s="4">
        <f t="shared" si="11"/>
        <v>15200</v>
      </c>
    </row>
    <row r="18" spans="1:17" ht="17" thickBot="1">
      <c r="A18" s="3">
        <v>110</v>
      </c>
      <c r="B18" s="4">
        <f t="shared" si="0"/>
        <v>45</v>
      </c>
      <c r="C18" s="4">
        <f t="shared" si="1"/>
        <v>4950</v>
      </c>
      <c r="D18" s="4">
        <f t="shared" si="2"/>
        <v>2760</v>
      </c>
      <c r="E18" s="4">
        <f t="shared" si="3"/>
        <v>2190</v>
      </c>
      <c r="G18" s="3">
        <v>110</v>
      </c>
      <c r="H18" s="4">
        <f t="shared" si="4"/>
        <v>47</v>
      </c>
      <c r="I18" s="4">
        <f t="shared" si="5"/>
        <v>5170</v>
      </c>
      <c r="J18" s="4">
        <f t="shared" si="6"/>
        <v>2780</v>
      </c>
      <c r="K18" s="4">
        <f t="shared" si="7"/>
        <v>2390</v>
      </c>
      <c r="M18" s="3">
        <v>110</v>
      </c>
      <c r="N18" s="4">
        <f t="shared" si="8"/>
        <v>167</v>
      </c>
      <c r="O18" s="4">
        <f t="shared" si="9"/>
        <v>18370</v>
      </c>
      <c r="P18" s="4">
        <f t="shared" si="10"/>
        <v>1900</v>
      </c>
      <c r="Q18" s="4">
        <f t="shared" si="11"/>
        <v>16470</v>
      </c>
    </row>
    <row r="19" spans="1:17" ht="17" thickBot="1">
      <c r="A19" s="3">
        <v>120</v>
      </c>
      <c r="B19" s="4">
        <f t="shared" si="0"/>
        <v>40</v>
      </c>
      <c r="C19" s="4">
        <f t="shared" si="1"/>
        <v>4800</v>
      </c>
      <c r="D19" s="4">
        <f t="shared" si="2"/>
        <v>2920</v>
      </c>
      <c r="E19" s="4">
        <f t="shared" si="3"/>
        <v>1880</v>
      </c>
      <c r="G19" s="3">
        <v>120</v>
      </c>
      <c r="H19" s="4">
        <f t="shared" si="4"/>
        <v>44</v>
      </c>
      <c r="I19" s="4">
        <f t="shared" si="5"/>
        <v>5280</v>
      </c>
      <c r="J19" s="4">
        <f t="shared" si="6"/>
        <v>2960</v>
      </c>
      <c r="K19" s="4">
        <f t="shared" si="7"/>
        <v>2320</v>
      </c>
      <c r="M19" s="3">
        <v>120</v>
      </c>
      <c r="N19" s="4">
        <f t="shared" si="8"/>
        <v>164</v>
      </c>
      <c r="O19" s="4">
        <f t="shared" si="9"/>
        <v>19680</v>
      </c>
      <c r="P19" s="4">
        <f t="shared" si="10"/>
        <v>2000</v>
      </c>
      <c r="Q19" s="4">
        <f t="shared" si="11"/>
        <v>17680</v>
      </c>
    </row>
    <row r="20" spans="1:17" ht="17" thickBot="1">
      <c r="A20" s="3">
        <v>130</v>
      </c>
      <c r="B20" s="4">
        <f t="shared" si="0"/>
        <v>35</v>
      </c>
      <c r="C20" s="4">
        <f t="shared" si="1"/>
        <v>4550</v>
      </c>
      <c r="D20" s="4">
        <f t="shared" si="2"/>
        <v>3080</v>
      </c>
      <c r="E20" s="4">
        <f t="shared" si="3"/>
        <v>1470</v>
      </c>
      <c r="G20" s="3">
        <v>130</v>
      </c>
      <c r="H20" s="4">
        <f t="shared" si="4"/>
        <v>41</v>
      </c>
      <c r="I20" s="4">
        <f t="shared" si="5"/>
        <v>5330</v>
      </c>
      <c r="J20" s="4">
        <f t="shared" si="6"/>
        <v>3140</v>
      </c>
      <c r="K20" s="4">
        <f t="shared" si="7"/>
        <v>2190</v>
      </c>
      <c r="M20" s="3">
        <v>130</v>
      </c>
      <c r="N20" s="4">
        <f t="shared" si="8"/>
        <v>161</v>
      </c>
      <c r="O20" s="4">
        <f t="shared" si="9"/>
        <v>20930</v>
      </c>
      <c r="P20" s="4">
        <f t="shared" si="10"/>
        <v>2100</v>
      </c>
      <c r="Q20" s="4">
        <f t="shared" si="11"/>
        <v>18830</v>
      </c>
    </row>
    <row r="21" spans="1:17" ht="17" thickBot="1">
      <c r="A21" s="3">
        <v>140</v>
      </c>
      <c r="B21" s="4">
        <f t="shared" si="0"/>
        <v>30</v>
      </c>
      <c r="C21" s="4">
        <f t="shared" si="1"/>
        <v>4200</v>
      </c>
      <c r="D21" s="4">
        <f t="shared" si="2"/>
        <v>3240</v>
      </c>
      <c r="E21" s="4">
        <f t="shared" si="3"/>
        <v>960</v>
      </c>
      <c r="G21" s="3">
        <v>140</v>
      </c>
      <c r="H21" s="4">
        <f t="shared" si="4"/>
        <v>38</v>
      </c>
      <c r="I21" s="4">
        <f t="shared" si="5"/>
        <v>5320</v>
      </c>
      <c r="J21" s="4">
        <f t="shared" si="6"/>
        <v>3320</v>
      </c>
      <c r="K21" s="4">
        <f t="shared" si="7"/>
        <v>2000</v>
      </c>
      <c r="M21" s="3">
        <v>140</v>
      </c>
      <c r="N21" s="4">
        <f t="shared" si="8"/>
        <v>158</v>
      </c>
      <c r="O21" s="4">
        <f t="shared" si="9"/>
        <v>22120</v>
      </c>
      <c r="P21" s="4">
        <f t="shared" si="10"/>
        <v>2200</v>
      </c>
      <c r="Q21" s="4">
        <f t="shared" si="11"/>
        <v>19920</v>
      </c>
    </row>
    <row r="22" spans="1:17" ht="17" thickBot="1">
      <c r="A22" s="3">
        <v>150</v>
      </c>
      <c r="B22" s="4">
        <f t="shared" si="0"/>
        <v>25</v>
      </c>
      <c r="C22" s="4">
        <f t="shared" si="1"/>
        <v>3750</v>
      </c>
      <c r="D22" s="4">
        <f t="shared" si="2"/>
        <v>3400</v>
      </c>
      <c r="E22" s="4">
        <f t="shared" si="3"/>
        <v>350</v>
      </c>
      <c r="G22" s="3">
        <v>150</v>
      </c>
      <c r="H22" s="4">
        <f t="shared" si="4"/>
        <v>35</v>
      </c>
      <c r="I22" s="4">
        <f t="shared" si="5"/>
        <v>5250</v>
      </c>
      <c r="J22" s="4">
        <f t="shared" si="6"/>
        <v>3500</v>
      </c>
      <c r="K22" s="4">
        <f t="shared" si="7"/>
        <v>1750</v>
      </c>
      <c r="M22" s="3">
        <v>150</v>
      </c>
      <c r="N22" s="4">
        <f t="shared" si="8"/>
        <v>155</v>
      </c>
      <c r="O22" s="4">
        <f t="shared" si="9"/>
        <v>23250</v>
      </c>
      <c r="P22" s="4">
        <f t="shared" si="10"/>
        <v>2300</v>
      </c>
      <c r="Q22" s="4">
        <f t="shared" si="11"/>
        <v>20950</v>
      </c>
    </row>
    <row r="23" spans="1:17" ht="17" thickBot="1">
      <c r="A23" s="3">
        <v>160</v>
      </c>
      <c r="B23" s="4">
        <f t="shared" si="0"/>
        <v>20</v>
      </c>
      <c r="C23" s="4">
        <f t="shared" si="1"/>
        <v>3200</v>
      </c>
      <c r="D23" s="4">
        <f t="shared" si="2"/>
        <v>3560</v>
      </c>
      <c r="E23" s="4">
        <f t="shared" si="3"/>
        <v>-360</v>
      </c>
      <c r="G23" s="3">
        <v>160</v>
      </c>
      <c r="H23" s="4">
        <f t="shared" si="4"/>
        <v>32</v>
      </c>
      <c r="I23" s="4">
        <f t="shared" si="5"/>
        <v>5120</v>
      </c>
      <c r="J23" s="4">
        <f t="shared" si="6"/>
        <v>3680</v>
      </c>
      <c r="K23" s="4">
        <f t="shared" si="7"/>
        <v>1440</v>
      </c>
      <c r="M23" s="3">
        <v>160</v>
      </c>
      <c r="N23" s="4">
        <f t="shared" si="8"/>
        <v>152</v>
      </c>
      <c r="O23" s="4">
        <f t="shared" si="9"/>
        <v>24320</v>
      </c>
      <c r="P23" s="4">
        <f t="shared" si="10"/>
        <v>2400</v>
      </c>
      <c r="Q23" s="4">
        <f t="shared" si="11"/>
        <v>21920</v>
      </c>
    </row>
    <row r="24" spans="1:17" ht="17" thickBot="1">
      <c r="A24" s="3">
        <v>170</v>
      </c>
      <c r="B24" s="4">
        <f t="shared" si="0"/>
        <v>15</v>
      </c>
      <c r="C24" s="4">
        <f t="shared" si="1"/>
        <v>2550</v>
      </c>
      <c r="D24" s="4">
        <f t="shared" si="2"/>
        <v>3720</v>
      </c>
      <c r="E24" s="4">
        <f t="shared" si="3"/>
        <v>-1170</v>
      </c>
      <c r="G24" s="3">
        <v>170</v>
      </c>
      <c r="H24" s="4">
        <f t="shared" si="4"/>
        <v>29</v>
      </c>
      <c r="I24" s="4">
        <f t="shared" si="5"/>
        <v>4930</v>
      </c>
      <c r="J24" s="4">
        <f t="shared" si="6"/>
        <v>3860</v>
      </c>
      <c r="K24" s="4">
        <f t="shared" si="7"/>
        <v>1070</v>
      </c>
      <c r="M24" s="3">
        <v>170</v>
      </c>
      <c r="N24" s="4">
        <f t="shared" si="8"/>
        <v>149</v>
      </c>
      <c r="O24" s="4">
        <f t="shared" si="9"/>
        <v>25330</v>
      </c>
      <c r="P24" s="4">
        <f t="shared" si="10"/>
        <v>2500</v>
      </c>
      <c r="Q24" s="4">
        <f t="shared" si="11"/>
        <v>22830</v>
      </c>
    </row>
    <row r="25" spans="1:17" ht="17" thickBot="1">
      <c r="A25" s="3">
        <v>180</v>
      </c>
      <c r="B25" s="4">
        <f t="shared" si="0"/>
        <v>10</v>
      </c>
      <c r="C25" s="4">
        <f t="shared" si="1"/>
        <v>1800</v>
      </c>
      <c r="D25" s="4">
        <f t="shared" si="2"/>
        <v>3880</v>
      </c>
      <c r="E25" s="4">
        <f t="shared" si="3"/>
        <v>-2080</v>
      </c>
      <c r="G25" s="3">
        <v>180</v>
      </c>
      <c r="H25" s="4">
        <f t="shared" si="4"/>
        <v>26</v>
      </c>
      <c r="I25" s="4">
        <f t="shared" si="5"/>
        <v>4680</v>
      </c>
      <c r="J25" s="4">
        <f t="shared" si="6"/>
        <v>4040</v>
      </c>
      <c r="K25" s="4">
        <f t="shared" si="7"/>
        <v>640</v>
      </c>
      <c r="M25" s="3">
        <v>180</v>
      </c>
      <c r="N25" s="4">
        <f t="shared" si="8"/>
        <v>146</v>
      </c>
      <c r="O25" s="4">
        <f t="shared" si="9"/>
        <v>26280</v>
      </c>
      <c r="P25" s="4">
        <f t="shared" si="10"/>
        <v>2600</v>
      </c>
      <c r="Q25" s="4">
        <f t="shared" si="11"/>
        <v>23680</v>
      </c>
    </row>
    <row r="26" spans="1:17" ht="17" thickBot="1">
      <c r="A26" s="3">
        <v>190</v>
      </c>
      <c r="B26" s="4">
        <f t="shared" si="0"/>
        <v>5</v>
      </c>
      <c r="C26" s="4">
        <f t="shared" si="1"/>
        <v>950</v>
      </c>
      <c r="D26" s="4">
        <f t="shared" si="2"/>
        <v>4040</v>
      </c>
      <c r="E26" s="4">
        <f t="shared" si="3"/>
        <v>-3090</v>
      </c>
      <c r="G26" s="3">
        <v>190</v>
      </c>
      <c r="H26" s="4">
        <f t="shared" si="4"/>
        <v>23</v>
      </c>
      <c r="I26" s="4">
        <f t="shared" si="5"/>
        <v>4370</v>
      </c>
      <c r="J26" s="4">
        <f t="shared" si="6"/>
        <v>4220</v>
      </c>
      <c r="K26" s="4">
        <f t="shared" si="7"/>
        <v>150</v>
      </c>
      <c r="M26" s="3">
        <v>190</v>
      </c>
      <c r="N26" s="4">
        <f t="shared" si="8"/>
        <v>143</v>
      </c>
      <c r="O26" s="4">
        <f t="shared" si="9"/>
        <v>27170</v>
      </c>
      <c r="P26" s="4">
        <f t="shared" si="10"/>
        <v>2700</v>
      </c>
      <c r="Q26" s="4">
        <f t="shared" si="11"/>
        <v>24470</v>
      </c>
    </row>
    <row r="27" spans="1:17" ht="17" thickBot="1">
      <c r="A27" s="3">
        <v>200</v>
      </c>
      <c r="B27" s="4">
        <f t="shared" si="0"/>
        <v>0</v>
      </c>
      <c r="C27" s="4">
        <f t="shared" si="1"/>
        <v>0</v>
      </c>
      <c r="D27" s="4">
        <f t="shared" si="2"/>
        <v>4200</v>
      </c>
      <c r="E27" s="4">
        <f t="shared" si="3"/>
        <v>-4200</v>
      </c>
      <c r="G27" s="3">
        <v>200</v>
      </c>
      <c r="H27" s="4">
        <f t="shared" si="4"/>
        <v>20</v>
      </c>
      <c r="I27" s="4">
        <f t="shared" si="5"/>
        <v>4000</v>
      </c>
      <c r="J27" s="4">
        <f t="shared" si="6"/>
        <v>4400</v>
      </c>
      <c r="K27" s="4">
        <f t="shared" si="7"/>
        <v>-400</v>
      </c>
      <c r="M27" s="3">
        <v>200</v>
      </c>
      <c r="N27" s="4">
        <f t="shared" si="8"/>
        <v>140</v>
      </c>
      <c r="O27" s="4">
        <f t="shared" si="9"/>
        <v>28000</v>
      </c>
      <c r="P27" s="4">
        <f t="shared" si="10"/>
        <v>2800</v>
      </c>
      <c r="Q27" s="4">
        <f t="shared" si="11"/>
        <v>25200</v>
      </c>
    </row>
    <row r="28" spans="1:17">
      <c r="A28" s="5">
        <v>15</v>
      </c>
      <c r="B28" s="6">
        <f t="shared" si="0"/>
        <v>92.5</v>
      </c>
      <c r="C28" s="6">
        <f t="shared" si="1"/>
        <v>1387.5</v>
      </c>
      <c r="D28" s="6">
        <f t="shared" si="2"/>
        <v>1240</v>
      </c>
      <c r="E28" s="6">
        <f t="shared" si="3"/>
        <v>147.5</v>
      </c>
      <c r="G28" s="5">
        <v>15</v>
      </c>
      <c r="H28" s="6">
        <f t="shared" si="4"/>
        <v>75.5</v>
      </c>
      <c r="I28" s="6">
        <f t="shared" si="5"/>
        <v>1132.5</v>
      </c>
      <c r="J28" s="6">
        <f t="shared" si="6"/>
        <v>1070</v>
      </c>
      <c r="K28" s="6">
        <f t="shared" si="7"/>
        <v>62.5</v>
      </c>
      <c r="M28" s="5">
        <v>15</v>
      </c>
      <c r="N28" s="6">
        <f t="shared" si="8"/>
        <v>195.5</v>
      </c>
      <c r="O28" s="6">
        <f t="shared" si="9"/>
        <v>2932.5</v>
      </c>
      <c r="P28" s="6">
        <f t="shared" si="10"/>
        <v>950</v>
      </c>
      <c r="Q28" s="6">
        <f t="shared" si="11"/>
        <v>1982.5</v>
      </c>
    </row>
    <row r="29" spans="1:17">
      <c r="A29" s="5">
        <v>12.894444553621108</v>
      </c>
      <c r="B29" s="6">
        <f t="shared" si="0"/>
        <v>93.55277772318945</v>
      </c>
      <c r="C29" s="6">
        <f t="shared" si="1"/>
        <v>1206.3111051889064</v>
      </c>
      <c r="D29" s="6">
        <f t="shared" si="2"/>
        <v>1206.3111128579378</v>
      </c>
      <c r="E29" s="6">
        <f t="shared" si="3"/>
        <v>-7.6690314472216414E-6</v>
      </c>
      <c r="G29" s="5">
        <v>13.82852284743203</v>
      </c>
      <c r="H29" s="6">
        <f t="shared" si="4"/>
        <v>75.851443145770389</v>
      </c>
      <c r="I29" s="6">
        <f t="shared" si="5"/>
        <v>1048.9134145519774</v>
      </c>
      <c r="J29" s="6">
        <f t="shared" si="6"/>
        <v>1048.9134112537765</v>
      </c>
      <c r="K29" s="6">
        <f t="shared" si="7"/>
        <v>3.2982009088300401E-6</v>
      </c>
      <c r="M29" s="5">
        <v>13.82852284743203</v>
      </c>
      <c r="N29" s="6">
        <f t="shared" si="8"/>
        <v>195.85144314577039</v>
      </c>
      <c r="O29" s="6">
        <f t="shared" si="9"/>
        <v>2708.3361562438213</v>
      </c>
      <c r="P29" s="6">
        <f t="shared" si="10"/>
        <v>938.28522847432032</v>
      </c>
      <c r="Q29" s="6">
        <f t="shared" si="11"/>
        <v>1770.050927769501</v>
      </c>
    </row>
    <row r="30" spans="1:17">
      <c r="A30" s="5">
        <v>155</v>
      </c>
      <c r="B30" s="6">
        <f t="shared" si="0"/>
        <v>22.5</v>
      </c>
      <c r="C30" s="6">
        <f t="shared" si="1"/>
        <v>3487.5</v>
      </c>
      <c r="D30" s="6">
        <f t="shared" si="2"/>
        <v>3480</v>
      </c>
      <c r="E30" s="6">
        <f t="shared" si="3"/>
        <v>7.5</v>
      </c>
      <c r="G30" s="5">
        <v>155</v>
      </c>
      <c r="H30" s="6">
        <f t="shared" si="4"/>
        <v>33.5</v>
      </c>
      <c r="I30" s="6">
        <f t="shared" si="5"/>
        <v>5192.5</v>
      </c>
      <c r="J30" s="6">
        <f t="shared" si="6"/>
        <v>3590</v>
      </c>
      <c r="K30" s="6">
        <f t="shared" si="7"/>
        <v>1602.5</v>
      </c>
      <c r="M30" s="5">
        <v>155</v>
      </c>
      <c r="N30" s="6">
        <f t="shared" si="8"/>
        <v>153.5</v>
      </c>
      <c r="O30" s="6">
        <f t="shared" si="9"/>
        <v>23792.5</v>
      </c>
      <c r="P30" s="6">
        <f t="shared" si="10"/>
        <v>2350</v>
      </c>
      <c r="Q30" s="6">
        <f t="shared" si="11"/>
        <v>21442.5</v>
      </c>
    </row>
    <row r="31" spans="1:17">
      <c r="A31" s="5">
        <v>155.10555532695338</v>
      </c>
      <c r="B31" s="6">
        <f t="shared" si="0"/>
        <v>22.447222336523311</v>
      </c>
      <c r="C31" s="6">
        <f t="shared" si="1"/>
        <v>3481.6888860540403</v>
      </c>
      <c r="D31" s="6">
        <f t="shared" si="2"/>
        <v>3481.6888852312541</v>
      </c>
      <c r="E31" s="6">
        <f t="shared" si="3"/>
        <v>8.2278620539000258E-7</v>
      </c>
      <c r="G31" s="5">
        <v>192.83813961214264</v>
      </c>
      <c r="H31" s="6">
        <f t="shared" si="4"/>
        <v>22.148558116357208</v>
      </c>
      <c r="I31" s="6">
        <f t="shared" si="5"/>
        <v>4271.0867422497458</v>
      </c>
      <c r="J31" s="6">
        <f t="shared" si="6"/>
        <v>4271.0865130185675</v>
      </c>
      <c r="K31" s="6">
        <f t="shared" si="7"/>
        <v>2.2923117830941919E-4</v>
      </c>
      <c r="M31" s="5">
        <v>192.83813961214264</v>
      </c>
      <c r="N31" s="6">
        <f t="shared" si="8"/>
        <v>142.14855811635721</v>
      </c>
      <c r="O31" s="6">
        <f t="shared" si="9"/>
        <v>27411.663495706864</v>
      </c>
      <c r="P31" s="6">
        <f t="shared" si="10"/>
        <v>2728.3813961214264</v>
      </c>
      <c r="Q31" s="6">
        <f t="shared" si="11"/>
        <v>24683.282099585438</v>
      </c>
    </row>
    <row r="32" spans="1:17">
      <c r="A32" s="5">
        <v>90</v>
      </c>
      <c r="B32" s="6">
        <f t="shared" si="0"/>
        <v>55</v>
      </c>
      <c r="C32" s="6">
        <f t="shared" si="1"/>
        <v>4950</v>
      </c>
      <c r="D32" s="6">
        <f t="shared" si="2"/>
        <v>2440</v>
      </c>
      <c r="E32" s="6">
        <f t="shared" si="3"/>
        <v>2510</v>
      </c>
      <c r="G32" s="5">
        <v>90</v>
      </c>
      <c r="H32" s="6">
        <f t="shared" si="4"/>
        <v>53</v>
      </c>
      <c r="I32" s="6">
        <f t="shared" si="5"/>
        <v>4770</v>
      </c>
      <c r="J32" s="6">
        <f t="shared" si="6"/>
        <v>2420</v>
      </c>
      <c r="K32" s="6">
        <f t="shared" si="7"/>
        <v>2350</v>
      </c>
      <c r="M32" s="5">
        <v>90</v>
      </c>
      <c r="N32" s="6">
        <f t="shared" si="8"/>
        <v>173</v>
      </c>
      <c r="O32" s="6">
        <f t="shared" si="9"/>
        <v>15570</v>
      </c>
      <c r="P32" s="6">
        <f t="shared" si="10"/>
        <v>1700</v>
      </c>
      <c r="Q32" s="6">
        <f t="shared" si="11"/>
        <v>13870</v>
      </c>
    </row>
    <row r="33" spans="1:17">
      <c r="A33" s="5">
        <v>84.000000000000043</v>
      </c>
      <c r="B33" s="6">
        <f t="shared" si="0"/>
        <v>57.999999999999979</v>
      </c>
      <c r="C33" s="6">
        <f t="shared" si="1"/>
        <v>4872.0000000000009</v>
      </c>
      <c r="D33" s="6">
        <f t="shared" si="2"/>
        <v>2344.0000000000009</v>
      </c>
      <c r="E33" s="6">
        <f t="shared" si="3"/>
        <v>2528</v>
      </c>
      <c r="G33" s="5">
        <v>103.33333333333326</v>
      </c>
      <c r="H33" s="6">
        <f t="shared" si="4"/>
        <v>49.000000000000028</v>
      </c>
      <c r="I33" s="6">
        <f t="shared" si="5"/>
        <v>5063.3333333333321</v>
      </c>
      <c r="J33" s="6">
        <f t="shared" si="6"/>
        <v>2659.9999999999986</v>
      </c>
      <c r="K33" s="6">
        <f t="shared" si="7"/>
        <v>2403.3333333333335</v>
      </c>
      <c r="M33" s="5">
        <v>200</v>
      </c>
      <c r="N33" s="6">
        <f t="shared" si="8"/>
        <v>140</v>
      </c>
      <c r="O33" s="6">
        <f t="shared" si="9"/>
        <v>28000</v>
      </c>
      <c r="P33" s="6">
        <f t="shared" si="10"/>
        <v>2800</v>
      </c>
      <c r="Q33" s="6">
        <f t="shared" si="11"/>
        <v>25200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83FF-DA3F-7441-9B91-025371AFF7D4}">
  <dimension ref="A1:B8"/>
  <sheetViews>
    <sheetView zoomScale="93" workbookViewId="0">
      <selection activeCell="B9" sqref="B9"/>
    </sheetView>
  </sheetViews>
  <sheetFormatPr baseColWidth="10" defaultRowHeight="16"/>
  <sheetData>
    <row r="1" spans="1:2">
      <c r="A1" t="s">
        <v>9</v>
      </c>
      <c r="B1">
        <v>5000</v>
      </c>
    </row>
    <row r="2" spans="1:2">
      <c r="A2" t="s">
        <v>10</v>
      </c>
      <c r="B2" s="7">
        <v>0.06</v>
      </c>
    </row>
    <row r="3" spans="1:2">
      <c r="A3" t="s">
        <v>11</v>
      </c>
      <c r="B3">
        <f>B2/12</f>
        <v>5.0000000000000001E-3</v>
      </c>
    </row>
    <row r="4" spans="1:2">
      <c r="A4" t="s">
        <v>12</v>
      </c>
      <c r="B4">
        <v>26.772986006998522</v>
      </c>
    </row>
    <row r="5" spans="1:2">
      <c r="A5" t="s">
        <v>13</v>
      </c>
      <c r="B5">
        <f>(1+B3)^B4</f>
        <v>1.1428571273826835</v>
      </c>
    </row>
    <row r="6" spans="1:2">
      <c r="A6" t="s">
        <v>14</v>
      </c>
      <c r="B6">
        <f>B1*B3*B5</f>
        <v>28.57142818456709</v>
      </c>
    </row>
    <row r="7" spans="1:2">
      <c r="A7" t="s">
        <v>15</v>
      </c>
      <c r="B7">
        <f>B5-1</f>
        <v>0.14285712738268352</v>
      </c>
    </row>
    <row r="8" spans="1:2">
      <c r="A8" t="s">
        <v>16</v>
      </c>
      <c r="B8">
        <f>B6/B7</f>
        <v>200.00001895621475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</vt:lpstr>
      <vt:lpstr>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May</dc:creator>
  <cp:lastModifiedBy>Mike May</cp:lastModifiedBy>
  <dcterms:created xsi:type="dcterms:W3CDTF">2020-10-12T01:14:11Z</dcterms:created>
  <dcterms:modified xsi:type="dcterms:W3CDTF">2020-10-12T16:37:02Z</dcterms:modified>
</cp:coreProperties>
</file>